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3" r:id="rId2"/>
  </sheets>
  <externalReferences>
    <externalReference r:id="rId3"/>
  </externalReferences>
  <definedNames>
    <definedName name="_xlnm._FilterDatabase" localSheetId="1" hidden="1">'N1_1 კრებსითი სატენდერო'!$A$6:$G$137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სატენდერო'!$A$1:$F$139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7" i="13" l="1"/>
  <c r="F130" i="13"/>
  <c r="F129" i="13"/>
  <c r="F128" i="13"/>
  <c r="F127" i="13"/>
  <c r="F126" i="13"/>
  <c r="F125" i="13"/>
  <c r="F124" i="13"/>
  <c r="F123" i="13"/>
  <c r="F122" i="13"/>
  <c r="F121" i="13"/>
  <c r="F120" i="13"/>
  <c r="F119" i="13"/>
  <c r="F118" i="13"/>
  <c r="F117" i="13"/>
  <c r="F116" i="13"/>
  <c r="F115" i="13"/>
  <c r="F114" i="13"/>
  <c r="F113" i="13"/>
  <c r="F112" i="13"/>
  <c r="F111" i="13"/>
  <c r="F110" i="13"/>
  <c r="F109" i="13"/>
  <c r="F108" i="13"/>
  <c r="F107" i="13"/>
  <c r="F106" i="13"/>
  <c r="F105" i="13"/>
  <c r="F104" i="13"/>
  <c r="F103" i="13"/>
  <c r="F102" i="13"/>
  <c r="F101" i="13"/>
  <c r="F100" i="13"/>
  <c r="F99" i="13"/>
  <c r="F98" i="13"/>
  <c r="F97" i="13"/>
  <c r="F96" i="13"/>
  <c r="F95" i="13"/>
  <c r="F94" i="13"/>
  <c r="F93" i="13"/>
  <c r="F92" i="13"/>
  <c r="F91" i="13"/>
  <c r="F90" i="13"/>
  <c r="F89" i="13"/>
  <c r="F88" i="13"/>
  <c r="F87" i="13"/>
  <c r="F86" i="13"/>
  <c r="F85" i="13"/>
  <c r="F84" i="13"/>
  <c r="F83" i="13"/>
  <c r="F82" i="13"/>
  <c r="F81" i="13"/>
  <c r="F80" i="13"/>
  <c r="F79" i="13"/>
  <c r="F78" i="13"/>
  <c r="F77" i="13"/>
  <c r="F76" i="13"/>
  <c r="F75" i="13"/>
  <c r="F74" i="13"/>
  <c r="F73" i="13"/>
  <c r="F72" i="13"/>
  <c r="F71" i="13"/>
  <c r="F70" i="13"/>
  <c r="F69" i="13"/>
  <c r="F68" i="13"/>
  <c r="F67" i="13"/>
  <c r="F66" i="13"/>
  <c r="F65" i="13"/>
  <c r="F64" i="13"/>
  <c r="F63" i="13"/>
  <c r="F62" i="13"/>
  <c r="F61" i="13"/>
  <c r="F60" i="13"/>
  <c r="F59" i="13"/>
  <c r="F58" i="13"/>
  <c r="F57" i="13"/>
  <c r="F56" i="13"/>
  <c r="F55" i="13"/>
  <c r="F54" i="13"/>
  <c r="F53" i="13"/>
  <c r="F52" i="13"/>
  <c r="F51" i="13"/>
  <c r="F50" i="13"/>
  <c r="F49" i="13"/>
  <c r="F48" i="13"/>
  <c r="F46" i="13"/>
  <c r="F45" i="13"/>
  <c r="F44" i="13"/>
  <c r="F43" i="13"/>
  <c r="F42" i="13"/>
  <c r="F41" i="13"/>
  <c r="F40" i="13"/>
  <c r="F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F7" i="13"/>
  <c r="F131" i="13" l="1"/>
  <c r="F132" i="13" l="1"/>
  <c r="F133" i="13" s="1"/>
  <c r="F134" i="13" l="1"/>
  <c r="F135" i="13" s="1"/>
  <c r="F136" i="13" l="1"/>
  <c r="F137" i="13" s="1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<sst xmlns="http://schemas.openxmlformats.org/spreadsheetml/2006/main" count="6714" uniqueCount="942">
  <si>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</si>
  <si>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</si>
  <si>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</si>
  <si>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</si>
  <si>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</si>
  <si>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</si>
  <si>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</si>
  <si>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</si>
  <si>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</si>
  <si>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</si>
  <si>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</si>
  <si>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</si>
  <si>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</si>
  <si>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</si>
  <si>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</si>
  <si>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</si>
  <si>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</si>
  <si>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</si>
  <si>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</si>
  <si>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</si>
  <si>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</si>
  <si>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</si>
  <si>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</si>
  <si>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</si>
  <si>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</si>
  <si>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</si>
  <si>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</si>
  <si>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</si>
  <si>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</si>
  <si>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</si>
  <si>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</si>
  <si>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</si>
  <si>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</si>
  <si>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</si>
  <si>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</si>
  <si>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</si>
  <si>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</si>
  <si>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</si>
  <si>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</si>
  <si>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</si>
  <si>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</si>
  <si>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</si>
  <si>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</si>
  <si>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</si>
  <si>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</si>
  <si>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</si>
  <si>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</si>
  <si>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</si>
  <si>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</si>
  <si>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</si>
  <si>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</si>
  <si>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</si>
  <si>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</si>
  <si>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</si>
  <si>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</si>
  <si>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</si>
  <si>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</si>
  <si>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</si>
  <si>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</si>
  <si>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</si>
  <si>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</si>
  <si>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</si>
  <si>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</si>
  <si>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</si>
  <si>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</si>
  <si>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</si>
  <si>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</si>
  <si>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</si>
  <si>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</si>
  <si>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</si>
  <si>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</si>
  <si>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</si>
  <si>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</si>
  <si>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</si>
  <si>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</si>
  <si>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</si>
  <si>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</si>
  <si>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</si>
  <si>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</si>
  <si>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</si>
  <si>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</si>
  <si>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</si>
  <si>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</si>
  <si>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</si>
  <si>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</si>
  <si>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</si>
  <si>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</si>
  <si>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</si>
  <si>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</si>
  <si>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</si>
  <si>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</si>
  <si>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</si>
  <si>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</si>
  <si>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</si>
  <si>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</si>
  <si>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</si>
  <si>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</si>
  <si>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</si>
  <si>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</si>
  <si>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</si>
  <si>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</si>
  <si>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</si>
  <si>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</si>
  <si>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</si>
  <si>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</si>
  <si>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</si>
  <si>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</si>
  <si>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</si>
  <si>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</si>
  <si>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</si>
  <si>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</si>
  <si>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</si>
  <si>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</si>
  <si>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</si>
  <si>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</si>
  <si>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</si>
  <si>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</si>
  <si>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</si>
  <si>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</si>
  <si>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</si>
  <si>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</si>
  <si>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</si>
  <si>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</si>
  <si>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</si>
  <si>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</si>
  <si>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</si>
  <si>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</si>
  <si>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</si>
  <si>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</si>
  <si>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</si>
  <si>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</si>
  <si>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</si>
  <si>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</si>
  <si>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</si>
  <si>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</si>
  <si>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</si>
  <si>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</si>
  <si>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</si>
  <si>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</si>
  <si>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</si>
  <si>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</si>
  <si>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</si>
  <si>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</si>
  <si>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</si>
  <si>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</si>
  <si>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</si>
  <si>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</si>
  <si>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</si>
  <si>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</si>
  <si>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</si>
  <si>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</si>
  <si>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</si>
  <si>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</si>
  <si>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</si>
  <si>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</si>
  <si>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</si>
  <si>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</si>
  <si>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</si>
  <si>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</si>
  <si>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</si>
  <si>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</si>
  <si>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</si>
  <si>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</si>
  <si>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</si>
  <si>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</si>
  <si>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</si>
  <si>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</si>
  <si>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</si>
  <si>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</si>
  <si>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</si>
  <si>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</si>
  <si>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</si>
  <si>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</si>
  <si>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</si>
  <si>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</si>
  <si>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</si>
  <si>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</si>
  <si>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</si>
  <si>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</si>
  <si>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</si>
  <si>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</si>
  <si>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</si>
  <si>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</si>
  <si>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</si>
  <si>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</si>
  <si>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</si>
  <si>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</si>
  <si>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</si>
  <si>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</si>
  <si>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</si>
  <si>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</si>
  <si>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</si>
  <si>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</si>
  <si>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</si>
  <si>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</si>
  <si>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</si>
  <si>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</si>
  <si>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</si>
  <si>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</si>
  <si>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</si>
  <si>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</si>
  <si>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</si>
  <si>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</si>
  <si>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</si>
  <si>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</si>
  <si>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</si>
  <si>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</si>
  <si>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</si>
  <si>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</si>
  <si>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</si>
  <si>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</si>
  <si>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</si>
  <si>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</si>
  <si>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</si>
  <si>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</si>
  <si>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</si>
  <si>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</si>
  <si>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</si>
  <si>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</si>
  <si>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</si>
  <si>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</si>
  <si>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</si>
  <si>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</si>
  <si>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</si>
  <si>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</si>
  <si>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</si>
  <si>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</si>
  <si>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</si>
  <si>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</si>
  <si>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</si>
  <si>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</si>
  <si>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</si>
  <si>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</si>
  <si>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</si>
  <si>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</si>
  <si>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</si>
  <si>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</si>
  <si>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</si>
  <si>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</si>
  <si>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</si>
  <si>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</si>
  <si>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</si>
  <si>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</si>
  <si>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</si>
  <si>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</si>
  <si>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</si>
  <si>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</si>
  <si>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</si>
  <si>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</si>
  <si>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</si>
  <si>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</si>
  <si>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</si>
  <si>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</si>
  <si>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</si>
  <si>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</si>
  <si>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</si>
  <si>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</si>
  <si>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</si>
  <si>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</si>
  <si>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</si>
  <si>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</si>
  <si>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</si>
  <si>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</si>
  <si>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</si>
  <si>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</si>
  <si>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</si>
  <si>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</si>
  <si>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</si>
  <si>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</si>
  <si>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</si>
  <si>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</si>
  <si>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</si>
  <si>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</si>
  <si>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</si>
  <si>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</si>
  <si>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</si>
  <si>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</si>
  <si>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</si>
  <si>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</si>
  <si>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</si>
  <si>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</si>
  <si>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</si>
  <si>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</si>
  <si>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</si>
  <si>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</si>
  <si>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</si>
  <si>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</si>
  <si>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</si>
  <si>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</si>
  <si>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</si>
  <si>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</si>
  <si>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</si>
  <si>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</si>
  <si>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</si>
  <si>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</si>
  <si>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</si>
  <si>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</si>
  <si>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</si>
  <si>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</si>
  <si>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</si>
  <si>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</si>
  <si>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</si>
  <si>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</si>
  <si>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</si>
  <si>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</si>
  <si>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</si>
  <si>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</si>
  <si>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</si>
  <si>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</si>
  <si>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</si>
  <si>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</si>
  <si>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</si>
  <si>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</si>
  <si>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</si>
  <si>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</si>
  <si>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</si>
  <si>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</si>
  <si>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</si>
  <si>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</si>
  <si>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</si>
  <si>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</si>
  <si>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</si>
  <si>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</si>
  <si>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</si>
  <si>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</si>
  <si>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</si>
  <si>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</si>
  <si>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</si>
  <si>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</si>
  <si>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</si>
  <si>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</si>
  <si>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</si>
  <si>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</si>
  <si>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</si>
  <si>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</si>
  <si>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</si>
  <si>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</si>
  <si>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</si>
  <si>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</si>
  <si>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</si>
  <si>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</si>
  <si>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</si>
  <si>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</si>
  <si>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</si>
  <si>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</si>
  <si>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</si>
  <si>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</si>
  <si>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</si>
  <si>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</si>
  <si>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</si>
  <si>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</si>
  <si>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</si>
  <si>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</si>
  <si>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</si>
  <si>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</si>
  <si>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</si>
  <si>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</si>
  <si>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</si>
  <si>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</si>
  <si>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</si>
  <si>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</si>
  <si>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</si>
  <si>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</si>
  <si>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</si>
  <si>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</si>
  <si>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</si>
  <si>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</si>
  <si>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</si>
  <si>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</si>
  <si>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</si>
  <si>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</si>
  <si>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</si>
  <si>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</si>
  <si>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</si>
  <si>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</si>
  <si>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</si>
  <si>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</si>
  <si>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</si>
  <si>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</si>
  <si>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</si>
  <si>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</si>
  <si>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</si>
  <si>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</si>
  <si>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</si>
  <si>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</si>
  <si>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</si>
  <si>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</si>
  <si>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</si>
  <si>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</si>
  <si>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</si>
  <si>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</si>
  <si>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</si>
  <si>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</si>
  <si>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</si>
  <si>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</si>
  <si>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</si>
  <si>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</si>
  <si>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</si>
  <si>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</si>
  <si>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</si>
  <si>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</si>
  <si>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</si>
  <si>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</si>
  <si>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</si>
  <si>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</si>
  <si>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</si>
  <si>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</si>
  <si>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</si>
  <si>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</si>
  <si>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</si>
  <si>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</si>
  <si>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</si>
  <si>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</si>
  <si>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</si>
  <si>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</si>
  <si>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</si>
  <si>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</si>
  <si>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</si>
  <si>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</si>
  <si>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</si>
  <si>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</si>
  <si>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</si>
  <si>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</si>
  <si>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</si>
  <si>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</si>
  <si>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</si>
  <si>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</si>
  <si>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</si>
  <si>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</si>
  <si>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</si>
  <si>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</si>
  <si>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</si>
  <si>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</si>
  <si>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</si>
  <si>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</si>
  <si>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</si>
  <si>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</si>
  <si>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</si>
  <si>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</si>
  <si>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</si>
  <si>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</si>
  <si>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</si>
  <si>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</si>
  <si>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</si>
  <si>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</si>
  <si>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</si>
  <si>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</si>
  <si>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</si>
  <si>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</si>
  <si>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</si>
  <si>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</si>
  <si>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</si>
  <si>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</si>
  <si>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</si>
  <si>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</si>
  <si>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</si>
  <si>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</si>
  <si>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</si>
  <si>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</si>
  <si>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</si>
  <si>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</si>
  <si>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</si>
  <si>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</si>
  <si>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</si>
  <si>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</si>
  <si>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</si>
  <si>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</si>
  <si>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</si>
  <si>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</si>
  <si>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</si>
  <si>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</si>
  <si>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</si>
  <si>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</si>
  <si>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</si>
  <si>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</si>
  <si>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</si>
  <si>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</si>
  <si>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</si>
  <si>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</si>
  <si>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</si>
  <si>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</si>
  <si>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</si>
  <si>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</si>
  <si>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</si>
  <si>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</si>
  <si>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</si>
  <si>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</si>
  <si>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</si>
  <si>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</si>
  <si>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</si>
  <si>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</si>
  <si>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</si>
  <si>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</si>
  <si>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</si>
  <si>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</si>
  <si>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</si>
  <si>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</si>
  <si>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</si>
  <si>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</si>
  <si>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</si>
  <si>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</si>
  <si>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</si>
  <si>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</si>
  <si>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</si>
  <si>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</si>
  <si>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</si>
  <si>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</si>
  <si>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</si>
  <si>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</si>
  <si>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</si>
  <si>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</si>
  <si>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</si>
  <si>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</si>
  <si>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</si>
  <si>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</si>
  <si>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</si>
  <si>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</si>
  <si>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</si>
  <si>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</si>
  <si>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</si>
  <si>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</si>
  <si>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</si>
  <si>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</si>
  <si>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</si>
  <si>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</si>
  <si>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</si>
  <si>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</si>
  <si>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</si>
  <si>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</si>
  <si>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</si>
  <si>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</si>
  <si>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</si>
  <si>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</si>
  <si>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</si>
  <si>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</si>
  <si>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</si>
  <si>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</si>
  <si>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</si>
  <si>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</si>
  <si>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</si>
  <si>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</si>
  <si>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</si>
  <si>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</si>
  <si>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</si>
  <si>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</si>
  <si>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</si>
  <si>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</si>
  <si>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</si>
  <si>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</si>
  <si>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</si>
  <si>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</si>
  <si>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</si>
  <si>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</si>
  <si>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</si>
  <si>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</si>
  <si>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</si>
  <si>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</si>
  <si>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</si>
  <si>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</si>
  <si>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</si>
  <si>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</si>
  <si>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</si>
  <si>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</si>
  <si>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</si>
  <si>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</si>
  <si>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</si>
  <si>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</si>
  <si>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</si>
  <si>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</si>
  <si>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</si>
  <si>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</si>
  <si>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</si>
  <si>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</si>
  <si>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</si>
  <si>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</si>
  <si>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</si>
  <si>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</si>
  <si>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</si>
  <si>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</si>
  <si>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</si>
  <si>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</si>
  <si>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</si>
  <si>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</si>
  <si>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</si>
  <si>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</si>
  <si>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</si>
  <si>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</si>
  <si>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</si>
  <si>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</si>
  <si>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</si>
  <si>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</si>
  <si>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</si>
  <si>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</si>
  <si>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</si>
  <si>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</si>
  <si>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</si>
  <si>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</si>
  <si>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</si>
  <si>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</si>
  <si>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</si>
  <si>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</si>
  <si>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</si>
  <si>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</si>
  <si>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</si>
  <si>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</si>
  <si>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</si>
  <si>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</si>
  <si>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</si>
  <si>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</si>
  <si>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</si>
  <si>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</si>
  <si>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</si>
  <si>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</si>
  <si>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</si>
  <si>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</si>
  <si>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</si>
  <si>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</si>
  <si>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</si>
  <si>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</si>
  <si>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</si>
  <si>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</si>
  <si>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</si>
  <si>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</si>
  <si>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</si>
  <si>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</si>
  <si>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</si>
  <si>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</si>
  <si>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</si>
  <si>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</si>
  <si>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</si>
  <si>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</si>
  <si>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</si>
  <si>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</si>
  <si>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</si>
  <si>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</si>
  <si>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</si>
  <si>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</si>
  <si>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</si>
  <si>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</si>
  <si>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</si>
  <si>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</si>
  <si>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</si>
  <si>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</si>
  <si>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</si>
  <si>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</si>
  <si>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</si>
  <si>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</si>
  <si>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</si>
  <si>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</si>
  <si>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</si>
  <si>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</si>
  <si>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</si>
  <si>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</si>
  <si>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</si>
  <si>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</si>
  <si>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</si>
  <si>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</si>
  <si>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</si>
  <si>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</si>
  <si>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</si>
  <si>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</si>
  <si>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</si>
  <si>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</si>
  <si>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</si>
  <si>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</si>
  <si>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</si>
  <si>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</si>
  <si>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</si>
  <si>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</si>
  <si>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</si>
  <si>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</si>
  <si>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</si>
  <si>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</si>
  <si>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</si>
  <si>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</si>
  <si>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</si>
  <si>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</si>
  <si>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</si>
  <si>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</si>
  <si>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</si>
  <si>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</si>
  <si>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</si>
  <si>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</si>
  <si>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</si>
  <si>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</si>
  <si>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</si>
  <si>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</si>
  <si>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</si>
  <si>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</si>
  <si>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</si>
  <si>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</si>
  <si>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</si>
  <si>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</si>
  <si>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</si>
  <si>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</si>
  <si>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</si>
  <si>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</si>
  <si>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</si>
  <si>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</si>
  <si>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</si>
  <si>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</si>
  <si>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</si>
  <si>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</si>
  <si>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</si>
  <si>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</si>
  <si>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</si>
  <si>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</si>
  <si>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</si>
  <si>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</si>
  <si>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</si>
  <si>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</si>
  <si>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</si>
  <si>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</si>
  <si>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</si>
  <si>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</si>
  <si>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</si>
  <si>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</si>
  <si>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</si>
  <si>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</si>
  <si>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</si>
  <si>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</si>
  <si>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</si>
  <si>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</si>
  <si>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</si>
  <si>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</si>
  <si>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</si>
  <si>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</si>
  <si>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</si>
  <si>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</si>
  <si>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</si>
  <si>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</si>
  <si>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</si>
  <si>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</si>
  <si>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</si>
  <si>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</si>
  <si>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</si>
  <si>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</si>
  <si>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</si>
  <si>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</si>
  <si>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</si>
  <si>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</si>
  <si>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</si>
  <si>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</si>
  <si>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</si>
  <si>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</si>
  <si>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</si>
  <si>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</si>
  <si>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</si>
  <si>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</si>
  <si>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</si>
  <si>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</si>
  <si>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</si>
  <si>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</si>
  <si>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</si>
  <si>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</si>
  <si>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</si>
  <si>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</si>
  <si>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</si>
  <si>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</si>
  <si>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</si>
  <si>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</si>
  <si>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</si>
  <si>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</si>
  <si>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</si>
  <si>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</si>
  <si>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</si>
  <si>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</si>
  <si>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</si>
  <si>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</si>
  <si>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</si>
  <si>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</si>
  <si>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</si>
  <si>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</si>
  <si>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</si>
  <si>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</si>
  <si>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</si>
  <si>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</si>
  <si>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</si>
  <si>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</si>
  <si>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</si>
  <si>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</si>
  <si>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</si>
  <si>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</si>
  <si>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</si>
  <si>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</si>
  <si>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</si>
  <si>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</si>
  <si>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</si>
  <si>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</si>
  <si>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</si>
  <si>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</si>
  <si>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</si>
  <si>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</si>
  <si>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</si>
  <si>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</si>
  <si>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</si>
  <si>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</si>
  <si>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</si>
  <si>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</si>
  <si>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</si>
  <si>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</si>
  <si>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</si>
  <si>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</si>
  <si>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</si>
  <si>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მასალა</t>
  </si>
  <si>
    <t>კონტრაქტორის მომსახურება</t>
  </si>
  <si>
    <t>ზედნადები ხარჯები</t>
  </si>
  <si>
    <t>დ.ღ.გ.</t>
  </si>
  <si>
    <t>gwp</t>
  </si>
  <si>
    <t xml:space="preserve">აქვსენტი ნაჭყებიას ქუჩაზე არსებული წყალსადენის ქსელის რეაბილიტაცია </t>
  </si>
  <si>
    <t>1</t>
  </si>
  <si>
    <t>ასფალტის საფარის კონტურების ჩახერხვა. მოხსნა მექანიზმით დატვირთვა და გატანა 22 კმ-ზე</t>
  </si>
  <si>
    <t xml:space="preserve">ასფალტობეტონის საფარის აღდგენა სისქით 6 სმ; მსხვილმარცვლოვანი 6 სმ </t>
  </si>
  <si>
    <t>2-1</t>
  </si>
  <si>
    <t xml:space="preserve">ასფალტობეტონის საფარის აღდგენა სისქით 4 სმ წვრილმარცვლოვანი 4 სმ </t>
  </si>
  <si>
    <t>3-1</t>
  </si>
  <si>
    <t>IV კატ. გრუნტის დამუშავება მექანიზმით და ხელით, საჭიროების შემთხვევაში თხრილის გამაგრებითა და გაუწყლოვანებით, დატვირთვა და გატანა  22 კმ-ზე</t>
  </si>
  <si>
    <t>VI კატ. გრუნტის დამუშავება მექანიზმით და ხელით, საჭიროების შემთხვევაში თხრილის გამაგრებითა და გაუწყლოვანებით, დატვირთვა და გატანა  22 კმ-ზე</t>
  </si>
  <si>
    <t xml:space="preserve">ქვიშის (2-5 მმ) ფრაქცია თხრილში ჩაყრა მექანიზმის გამოყენებით  </t>
  </si>
  <si>
    <t>თხრილის შევსება  ღორღით                                           (00-40მმ)  ფრაქცია   მექანიზმის გამოყენებით, 50 მ-ზე გადაადგილებით, დატკეპნა</t>
  </si>
  <si>
    <t>თხრილის შევსება ქვიშა-ხრეშოვანი ნარევით (ფრაქცია 00-120 მმ) მექანიზმის გამოყენებით,                                                                       10 ტ-იანი პნევმოსვლიანი სატკეპნით (k=0.98-1.25)</t>
  </si>
  <si>
    <t xml:space="preserve">ჭის ქვეშ ხრეშის (ფრაქცია 0-56 მმ) ბალიშის მოწყობა 10 სმ </t>
  </si>
  <si>
    <t>10-1</t>
  </si>
  <si>
    <t xml:space="preserve">წყალსადენის პოლიეთილენის მილის შეძენა, მონტაჟი  PE 100 SDR 11 PN 16 d=110 მმ </t>
  </si>
  <si>
    <t>11-1</t>
  </si>
  <si>
    <t>წყალსადენის პოლიეთილენის მილის PE 100 SDR 11 PN16 d=110 მმ ჰიდრავლიკური გამოცდა და გარეცხვა</t>
  </si>
  <si>
    <t xml:space="preserve"> ფოლადის  მილის შეძენა, მონტაჟი d=100/5 მმ (გარსაცმი მილი)</t>
  </si>
  <si>
    <t>13-1</t>
  </si>
  <si>
    <t xml:space="preserve">ფოლადის მილი d=100/5 მმ </t>
  </si>
  <si>
    <t>14</t>
  </si>
  <si>
    <t>14-1</t>
  </si>
  <si>
    <t>წყალსადენის პოლიეთილენის მილის PE 100 SDR 11 PN16 d=90 მმ ჰიდრავლიკური გამოცდა და გარეცხვა</t>
  </si>
  <si>
    <t>16</t>
  </si>
  <si>
    <t xml:space="preserve">წყალსადენის პოლიეთილენის მილის შეძენა, მონტაჟი-  PE 100 SDR 11 PN 16 d=63 მმ </t>
  </si>
  <si>
    <t>16-1</t>
  </si>
  <si>
    <t xml:space="preserve">წყალსადენის პოლიეთილენის მილი PE100 SDR 11 PN 16 d=63 მმ </t>
  </si>
  <si>
    <t>წყალსადენის პოლიეთილენის მილის PE 100 SDR 11 PN16 d=63 მმ ჰიდრავლიკური გამოცდა და გარეცხვა</t>
  </si>
  <si>
    <t>გარსაცმის ფოლადის d=100/5 მმ                                                                მილში პოლიეთილენის d=63 მმ  მილის გატარება</t>
  </si>
  <si>
    <t>19</t>
  </si>
  <si>
    <t xml:space="preserve">წყალსადენის პოლიეთილენის მილის შეძენა, მონტაჟი-  PE 100 SDR 11 PN 16  d=32 მმ </t>
  </si>
  <si>
    <t xml:space="preserve">წყალსადენის პოლიეთილენის მილი PE100 SDR 11 PN 16  d=32 მმ </t>
  </si>
  <si>
    <t>წყალსადენის პოლიეთილენის მილის PE 100 SDR 11 PN16  d=32 მმ ჰიდრავლიკური გამოცდა და გარეცხვა</t>
  </si>
  <si>
    <t xml:space="preserve">წყალსადენის პოლიეთილენის მილის შეძენა, მონტაჟი-  PE 100 SDR 11 PN 16  d=25 მმ </t>
  </si>
  <si>
    <t xml:space="preserve">წყალსადენის პოლიეთილენის მილი PE100 SDR 11 PN 16  d=25 მმ </t>
  </si>
  <si>
    <t>წყალსადენის პოლიეთილენის მილის PE 100 SDR 11 PN16  d=25 მმ ჰიდრავლიკური გამოცდა და გარეცხვა</t>
  </si>
  <si>
    <t xml:space="preserve">წყალსადენის პოლიეთილენის მილის შეძენა, მონტაჟი-  PE 100 SDR 11 PN 16  d=20 მმ </t>
  </si>
  <si>
    <t xml:space="preserve">წყალსადენის პოლიეთილენის მილი PE100 SDR 11 PN 16  d=20 მმ </t>
  </si>
  <si>
    <t>წყალსადენის პოლიეთილენის მილის PE 100 SDR 11 PN16  d=20 მმ ჰიდრავლიკური გამოცდა და გარეცხვა</t>
  </si>
  <si>
    <t xml:space="preserve">სასიგნალო ლენტის  შეძენა და მოწყობა თხრილში </t>
  </si>
  <si>
    <t xml:space="preserve">პოლიეთილენის d=110 მმ  მილის პირიპირა შედუღებით გადაბმის ადგილების შემოწმება </t>
  </si>
  <si>
    <t>პოლიეთილენის შემაერთებელი  ელ. ქუროს შეძენა, მოწყობა  d=110მმ PN16</t>
  </si>
  <si>
    <t>პოლიეთილენის შემაერთებელი  ელ. ქურო    d=110 მმ PN16</t>
  </si>
  <si>
    <t>პოლიეთილენის შემაერთებელი  ელ. ქუროს შეძენა, მოწყობა                                            d=63 მმ PN16</t>
  </si>
  <si>
    <t>პოლიეთილენის შემაერთებელი  ელ. ქურო    d=63 მმ PN16</t>
  </si>
  <si>
    <t>29</t>
  </si>
  <si>
    <t>ფოლდის სამკაპის  d=100/100 მმ (მილტუჩის გარეშე)  შეძენა და მოწყობა  (1 ცალი)</t>
  </si>
  <si>
    <t>ფოლადის სამკაპი   d=100/100 მმ (მილტუჩის გარეშე)</t>
  </si>
  <si>
    <t>30</t>
  </si>
  <si>
    <t>30-2</t>
  </si>
  <si>
    <t>31</t>
  </si>
  <si>
    <t>ფოლადის მილტუჩის  შეძენა და მოწყობა  d=100 მმ</t>
  </si>
  <si>
    <t>ფოლადის მილტუჩი                                               d=100 მმ</t>
  </si>
  <si>
    <t xml:space="preserve">ადაპტორი d=63 მმ    მილტუჩით                              შეძენა და მოწყობა </t>
  </si>
  <si>
    <t>პოლიეთილენის ადაპტორი                                             d=63 მმ</t>
  </si>
  <si>
    <t>32-2</t>
  </si>
  <si>
    <t>ადაპტორის  მილტუჩი  d=63 მმ</t>
  </si>
  <si>
    <t xml:space="preserve">თუჯის  d=50 მმ ურდულის  შეძენა და მოწყობა  </t>
  </si>
  <si>
    <t>თუჯის d=50 მმ  ურდული</t>
  </si>
  <si>
    <t>ჩასაკეთებელი დეტალის  d=100 მმ შეძენა და მოწყობა (1 ცალი)</t>
  </si>
  <si>
    <t>ჩასაკეთებელი დეტალი  d=100 მმ</t>
  </si>
  <si>
    <t>35</t>
  </si>
  <si>
    <t>ჩობალის შეძენა და მოწყობა  D=219 მმ ( ცალი)</t>
  </si>
  <si>
    <t>ჩობალის შეძენა და მოწყობა d=140 მმ ( ცალი)</t>
  </si>
  <si>
    <t>გაზინთული (გაპოხილი) თოკი ჩობალებისათვის   (14.0 მ)</t>
  </si>
  <si>
    <t>ფოლადის გარსაცმის მილის ამოვსება ცემენტის ხსნარში ამობვსებული ძენძი  (3.0 მ)</t>
  </si>
  <si>
    <t>ბეტონის საყრდენის მოწყობა, ბეტონის მარკა B-22.5 (0.1*0.1*0.3) მ                                                        (1 ცალი)</t>
  </si>
  <si>
    <t>პოლიეთილენის ელ.  სამკაპის შეძენა მოწყობა d=110/63 მმ</t>
  </si>
  <si>
    <t>პოლიეთილენის ელ. სამკაპი                                                   d=110/63 მმ</t>
  </si>
  <si>
    <t>პოლიეთილენის ელ. ქუროს შეძენა, მოწყობა  d=63 მმ</t>
  </si>
  <si>
    <t>პოლიეთილენის ელ. ქურო                                                         d=63 მმ</t>
  </si>
  <si>
    <t>პოლიეთილენის ელ. გადამყვანი შეძენა, მოწყობა  d=110/90 მმ</t>
  </si>
  <si>
    <t>პოლიეთილენის ელ. გადამყვანი    d=110/90 მმ</t>
  </si>
  <si>
    <t>ლითონის ელემენტების  შეღებვა ანტიკოროზიული ლაქით 2 ფენად</t>
  </si>
  <si>
    <t>ფოლადის დამხშობის  შეძენა, მოწყობა  d=100 მმ</t>
  </si>
  <si>
    <t>ფოლადის დამხშობი  d=100 მმ</t>
  </si>
  <si>
    <t>პოლიეთილენის დამხშობის შეძენა, მოწყობა  d=63 მმ</t>
  </si>
  <si>
    <t>პოლიეთილენის დამხშობი                                         d=63 მმ</t>
  </si>
  <si>
    <t>პოლიეთილენის ელ. ქურო უნაგირის  შეძენა, მოწყობა  d=110/32 მმ</t>
  </si>
  <si>
    <t xml:space="preserve">პოლიეთილენის ელ. ქურო უნაგირი   d=110/32 მმ                                    </t>
  </si>
  <si>
    <t>პოლიეთილენის ელ. ქურო უნაგირის  შეძენა, მოწყობა  d=110/25 მმ</t>
  </si>
  <si>
    <t xml:space="preserve">პოლიეთილენის ელ. ქურო უნაგირი   d=110/25 მმ                                    </t>
  </si>
  <si>
    <t>48</t>
  </si>
  <si>
    <t>პოლიეთილენის ელ. ქურო უნაგირის  შეძენა, მოწყობა  d=110/20 მმ</t>
  </si>
  <si>
    <t xml:space="preserve">პოლიეთილენის ელ. ქურო უნაგირი   d=110/20 მმ                                    </t>
  </si>
  <si>
    <t>49</t>
  </si>
  <si>
    <t>პოლიეთილენის ელ. ქურო უნაგირის  შეძენა, მოწყობა                                                                       d=63/25 მმ</t>
  </si>
  <si>
    <t>პოლიეთილენის ელ. ქურო უნაგირი   d=63/25 მმ</t>
  </si>
  <si>
    <t>50</t>
  </si>
  <si>
    <t>პოლიეთილენის ელ. ქუროს შეძენა, მოწყობა   d=32 მმ PN16</t>
  </si>
  <si>
    <t>პოლიეთილენის ელ. ქურო    d=32 მმ PN16</t>
  </si>
  <si>
    <t>პოლიეთილენის ელ. ქურო  შეძენა, მოწყობა  d=25 მმ</t>
  </si>
  <si>
    <t>პოლიეთილენის ელ. ქურო  d=25 მმ</t>
  </si>
  <si>
    <t>პოლიეთილენის ელ. ქურო შეძენა, მოწყობა  d=20 მმ</t>
  </si>
  <si>
    <t>პოლიეთილენის ელ. ქურო უნაგირი   d=20 მმ</t>
  </si>
  <si>
    <t xml:space="preserve">ბეტონის კედლის სისქით 0.3 მ გახვრეტა და საპროექტო პოლიეთილენის  d=32 მმ მილების გატარება </t>
  </si>
  <si>
    <t xml:space="preserve">ბეტონის კედლის სისქით 0.3 მ გახვრეტა და საპროექტო პოლიეთილენის  d=25 მმ მილების გატარება </t>
  </si>
  <si>
    <t xml:space="preserve">ბეტონის კედლის სისქით 0.3 მ გახვრეტა და საპროექტო პოლიეთილენის  d=20 მმ მილების გატარება </t>
  </si>
  <si>
    <t>არსებული წყალსადენის თუჯის  d=100 მმ-იანი მილის   ჩაჭრა</t>
  </si>
  <si>
    <t xml:space="preserve">წყალსადენის თუჯის   d=100 მმ  მილის დემონტაჟი                                         </t>
  </si>
  <si>
    <t xml:space="preserve">წყალსადენის თუჯის   d=50 მმ  მილის დემონტაჟი                                         </t>
  </si>
  <si>
    <t>61</t>
  </si>
  <si>
    <t xml:space="preserve">წყალსადენის თუჯის   d=25 მმ  მილის დემონტაჟი                                         </t>
  </si>
  <si>
    <t>62</t>
  </si>
  <si>
    <t>არსებული სახანძრო  ჰიდრანტის  d=80 მმ  დემონტაჟი</t>
  </si>
  <si>
    <t>63</t>
  </si>
  <si>
    <t xml:space="preserve">დემონტირებული თუჯის მილე-                                                            ბის და სახანძრო ჰიდრანტის დატვირთვა ავტოთვითმცლელზე                                          გატანა 11 კმ-ზე და გადმოტვირთვა </t>
  </si>
  <si>
    <t>64</t>
  </si>
  <si>
    <t>საპროექტო პოლიეთილენის                                                           d=110 მმ-იანი მილის გადაერთება არსებულ თუჯის d=100 მმ მილზე (უნივერსალური ქუროთი)</t>
  </si>
  <si>
    <t xml:space="preserve">უნივერსალური გადამყვანი თუჯი/ფოლ.  d=100 მმ </t>
  </si>
  <si>
    <t xml:space="preserve">საპროექტო პოლიეთილენის d=100 მმ მილის გადაერთება საპროექტო პოლიეთილენის d=90 მმ მილზე </t>
  </si>
  <si>
    <t>66</t>
  </si>
  <si>
    <t xml:space="preserve">საპროექტო პოლიეთილენის d=100 მმ მილის გადაერთება საპროექტო პოლიეთილენის d=63 მმ მილზე </t>
  </si>
  <si>
    <t xml:space="preserve">საპროექტო პოლიეთილენის d=100 მმ მილის გადაერთება საპროექტო პოლიეთილენის d=32 მმ მილზე </t>
  </si>
  <si>
    <t xml:space="preserve">საპროექტო პოლიეთილენის d=100 მმ მილის გადაერთება საპროექტო პოლიეთილენის d=25 მმ მილზე </t>
  </si>
  <si>
    <t xml:space="preserve">საპროექტო პოლიეთილენის d=100 მმ მილის გადაერთება საპროექტო პოლიეთილენის d=20 მმ მილზე </t>
  </si>
  <si>
    <t>70</t>
  </si>
  <si>
    <t xml:space="preserve">საპროექტო პოლიეთილენის d=63 მმ მილის გადაერთება საპროექტო პოლიეთილენის d=25 მმ მილზე </t>
  </si>
  <si>
    <t xml:space="preserve">არსებული პოლიეთილენის d=32 მმ მილის ჩაჭრა და გადაერთება  საპროექტო პოლიეთილენის                                                            d=32 მმ მილზე </t>
  </si>
  <si>
    <t xml:space="preserve">არსებული პოლიეთილენის d=25 მმ მილის ჩაჭრა და გადაერთება  საპროექტო პოლიეთილენის                                                            d=32 მმ მილზე </t>
  </si>
  <si>
    <t>საპროექტო პოლიეთილენის  მილის შეძენა და მოწყობა ზედმე-                                                            ტი და გამოყენებული წყლის (რეცხვა) გადამღვრელისთვის                                                        PE100 SDR17 PN10  d=32 მმ</t>
  </si>
  <si>
    <t>წყალსადენის პოლიეთილენის მილი  PE100 SDR17 PN10  d=32 მმ</t>
  </si>
  <si>
    <t xml:space="preserve">არსებული პოლიეთილენის d=20 მმ მილის ჩაჭრა და გადაერთება  საპროექტო პოლიეთილენის                                                            d=20 მმ მილზე </t>
  </si>
  <si>
    <t xml:space="preserve">ტრანშეის მოწყობის დროს არსებული გაზის მილის დამაგრება </t>
  </si>
  <si>
    <t xml:space="preserve">ტრანშეის მოწყობის დროს არსებული წყალარინების  მილის დამაგრება </t>
  </si>
  <si>
    <t>სახანძრო მიწისქვედა                                                 ჰიდრანტების (კომპლექტი) შეძენა, მოწყობა d=80 მმ</t>
  </si>
  <si>
    <t xml:space="preserve">სახანძრო მიწისზედა ჰიდრანტი </t>
  </si>
  <si>
    <t>ბეტონის საყრდენი ბალიშის  მოწყობა, ბეტონის მარკა B-25 (0.4*0.4*0.1) მ   (2 ცალი)</t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</si>
  <si>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 xml:space="preserve">=0÷5500 მმ-მდე სრული კომპლექტის შეძენა-მოწყობა, ჰიდროიზოლაციით (იხ. პროექტი). შენიშვნა: თუჯის ხუფი მოწოდებული იქნება დამკვეთის მიერ. </t>
    </r>
  </si>
  <si>
    <r>
      <t>პოლიეთილენის ელ. შედუღების მუხლის  შეძენა, მოწყობა                                                                          d=110 მმ 45</t>
    </r>
    <r>
      <rPr>
        <vertAlign val="superscript"/>
        <sz val="10"/>
        <rFont val="Segoe UI"/>
        <family val="2"/>
      </rPr>
      <t>0</t>
    </r>
  </si>
  <si>
    <r>
      <t>პოლიეთილენის ელ. შედუღების                                             მუხლი  d=110 მმ 45</t>
    </r>
    <r>
      <rPr>
        <vertAlign val="superscript"/>
        <sz val="10"/>
        <rFont val="Segoe UI"/>
        <family val="2"/>
      </rPr>
      <t>0</t>
    </r>
  </si>
  <si>
    <r>
      <t>პოლიეთილენის ელ. შედუღების მუხლის  შეძენა, მოწყობა                                                                          d=63 მმ 45</t>
    </r>
    <r>
      <rPr>
        <vertAlign val="superscript"/>
        <sz val="10"/>
        <rFont val="Segoe UI"/>
        <family val="2"/>
      </rPr>
      <t>0</t>
    </r>
  </si>
  <si>
    <r>
      <t>პოლიეთილენის ელ. შედუღების                                             მუხლი  d=63 მმ 45</t>
    </r>
    <r>
      <rPr>
        <vertAlign val="superscript"/>
        <sz val="10"/>
        <rFont val="Segoe UI"/>
        <family val="2"/>
      </rPr>
      <t>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</si>
</sst>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\ _₾_-;\-* #,##0.00\ _₾_-;_-* &quot;-&quot;??\ _₾_-;_-@_-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2" formatCode="_(#,##0_);_(\(#,##0\);_(\ \-\ 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93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center" vertical="center" wrapText="1"/>
    </xf>
    <xf numFmtId="43" fontId="5" fillId="3" borderId="17" xfId="7" applyFont="1" applyFill="1" applyBorder="1" applyAlignment="1">
      <alignment horizontal="left" vertical="center" wrapText="1"/>
    </xf>
    <xf numFmtId="43" fontId="5" fillId="2" borderId="17" xfId="7" applyFont="1" applyFill="1" applyBorder="1" applyAlignment="1">
      <alignment horizontal="center" vertical="center"/>
    </xf>
    <xf numFmtId="43" fontId="5" fillId="3" borderId="17" xfId="7" applyFont="1" applyFill="1" applyBorder="1" applyAlignment="1">
      <alignment horizontal="center" vertical="center"/>
    </xf>
    <xf numFmtId="43" fontId="5" fillId="2" borderId="18" xfId="7" applyFont="1" applyFill="1" applyBorder="1" applyAlignment="1">
      <alignment horizontal="center" vertical="center"/>
    </xf>
    <xf numFmtId="43" fontId="5" fillId="2" borderId="0" xfId="7" applyFont="1" applyFill="1" applyAlignment="1">
      <alignment vertical="center"/>
    </xf>
    <xf numFmtId="43" fontId="5" fillId="2" borderId="16" xfId="7" applyFont="1" applyFill="1" applyBorder="1" applyAlignment="1">
      <alignment horizontal="center" vertical="center"/>
    </xf>
    <xf numFmtId="43" fontId="5" fillId="0" borderId="17" xfId="7" applyFont="1" applyFill="1" applyBorder="1" applyAlignment="1">
      <alignment horizontal="center" vertical="center" wrapText="1"/>
    </xf>
    <xf numFmtId="43" fontId="5" fillId="0" borderId="17" xfId="7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left" vertical="center" wrapText="1"/>
    </xf>
    <xf numFmtId="43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 applyProtection="1">
      <alignment vertical="center" wrapText="1"/>
      <protection locked="0"/>
    </xf>
    <xf numFmtId="43" fontId="5" fillId="2" borderId="17" xfId="7" applyFont="1" applyFill="1" applyBorder="1" applyAlignment="1" applyProtection="1">
      <alignment horizontal="center" vertical="center"/>
      <protection locked="0"/>
    </xf>
    <xf numFmtId="43" fontId="5" fillId="2" borderId="17" xfId="7" applyFont="1" applyFill="1" applyBorder="1" applyAlignment="1" applyProtection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43" fontId="6" fillId="2" borderId="11" xfId="7" applyFont="1" applyFill="1" applyBorder="1" applyAlignment="1" applyProtection="1">
      <alignment horizontal="center" vertical="center"/>
    </xf>
    <xf numFmtId="43" fontId="5" fillId="2" borderId="11" xfId="7" applyFont="1" applyFill="1" applyBorder="1" applyAlignment="1" applyProtection="1">
      <alignment horizontal="center" vertical="center"/>
    </xf>
    <xf numFmtId="43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43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43" fontId="6" fillId="2" borderId="7" xfId="7" applyFont="1" applyFill="1" applyBorder="1" applyAlignment="1" applyProtection="1">
      <alignment horizontal="center" vertical="center"/>
    </xf>
    <xf numFmtId="43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43" fontId="6" fillId="2" borderId="0" xfId="7" applyFont="1" applyFill="1" applyBorder="1" applyAlignment="1">
      <alignment vertical="center"/>
    </xf>
    <xf numFmtId="43" fontId="6" fillId="2" borderId="0" xfId="7" applyFont="1" applyFill="1" applyBorder="1" applyAlignment="1">
      <alignment horizontal="center" vertical="center"/>
    </xf>
    <xf numFmtId="43" fontId="6" fillId="5" borderId="1" xfId="7" applyFont="1" applyFill="1" applyBorder="1" applyAlignment="1">
      <alignment vertical="center"/>
    </xf>
    <xf numFmtId="43" fontId="5" fillId="2" borderId="1" xfId="7" applyFont="1" applyFill="1" applyBorder="1" applyAlignment="1">
      <alignment vertical="center"/>
    </xf>
    <xf numFmtId="43" fontId="5" fillId="2" borderId="5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43" fontId="5" fillId="2" borderId="12" xfId="7" applyFont="1" applyFill="1" applyBorder="1" applyAlignment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  <protection locked="0"/>
    </xf>
    <xf numFmtId="43" fontId="5" fillId="2" borderId="15" xfId="7" applyFont="1" applyFill="1" applyBorder="1" applyAlignment="1" applyProtection="1">
      <alignment horizontal="center" vertical="center"/>
    </xf>
    <xf numFmtId="43" fontId="5" fillId="2" borderId="23" xfId="7" applyFont="1" applyFill="1" applyBorder="1" applyAlignment="1">
      <alignment horizontal="center" vertical="center"/>
    </xf>
    <xf numFmtId="43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17" xfId="1" applyFont="1" applyFill="1" applyBorder="1" applyAlignment="1">
      <alignment horizontal="left" vertical="center"/>
    </xf>
    <xf numFmtId="0" fontId="5" fillId="2" borderId="0" xfId="1" applyFont="1" applyFill="1" applyAlignment="1"/>
    <xf numFmtId="0" fontId="5" fillId="2" borderId="17" xfId="0" applyFont="1" applyFill="1" applyBorder="1" applyAlignment="1">
      <alignment vertical="center"/>
    </xf>
    <xf numFmtId="0" fontId="5" fillId="2" borderId="0" xfId="1" applyFont="1" applyFill="1" applyBorder="1" applyAlignment="1"/>
    <xf numFmtId="0" fontId="5" fillId="4" borderId="17" xfId="0" applyNumberFormat="1" applyFont="1" applyFill="1" applyBorder="1" applyAlignment="1">
      <alignment horizontal="left" vertical="center"/>
    </xf>
    <xf numFmtId="0" fontId="5" fillId="2" borderId="17" xfId="0" applyFont="1" applyFill="1" applyBorder="1" applyAlignment="1">
      <alignment horizontal="left" vertical="center"/>
    </xf>
    <xf numFmtId="43" fontId="5" fillId="2" borderId="17" xfId="7" applyFont="1" applyFill="1" applyBorder="1" applyAlignment="1">
      <alignment horizontal="left" vertical="center"/>
    </xf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2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3" fontId="5" fillId="2" borderId="11" xfId="7" applyFont="1" applyFill="1" applyBorder="1" applyAlignment="1" applyProtection="1">
      <alignment horizontal="center" vertical="center"/>
      <protection locked="0"/>
    </xf>
    <xf numFmtId="43" fontId="6" fillId="2" borderId="7" xfId="7" applyFont="1" applyFill="1" applyBorder="1" applyAlignment="1">
      <alignment horizontal="center" vertical="center"/>
    </xf>
    <xf numFmtId="43" fontId="5" fillId="2" borderId="7" xfId="7" applyFont="1" applyFill="1" applyBorder="1" applyAlignment="1" applyProtection="1">
      <alignment horizontal="center" vertical="center"/>
    </xf>
    <xf numFmtId="43" fontId="6" fillId="2" borderId="11" xfId="7" applyFont="1" applyFill="1" applyBorder="1" applyAlignment="1">
      <alignment horizontal="center" vertical="center"/>
    </xf>
    <xf numFmtId="43" fontId="5" fillId="2" borderId="11" xfId="7" applyFont="1" applyFill="1" applyBorder="1" applyAlignment="1">
      <alignment horizontal="center" vertical="center"/>
    </xf>
    <xf numFmtId="166" fontId="5" fillId="2" borderId="17" xfId="3" applyNumberFormat="1" applyFont="1" applyFill="1" applyBorder="1" applyAlignment="1">
      <alignment horizontal="center" vertical="center"/>
    </xf>
    <xf numFmtId="2" fontId="5" fillId="2" borderId="17" xfId="3" applyNumberFormat="1" applyFont="1" applyFill="1" applyBorder="1" applyAlignment="1" applyProtection="1">
      <alignment horizontal="center" vertical="center"/>
    </xf>
    <xf numFmtId="168" fontId="5" fillId="2" borderId="17" xfId="3" applyNumberFormat="1" applyFont="1" applyFill="1" applyBorder="1" applyAlignment="1">
      <alignment horizontal="center" vertical="center"/>
    </xf>
    <xf numFmtId="2" fontId="5" fillId="2" borderId="17" xfId="3" applyNumberFormat="1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 applyProtection="1">
      <alignment vertical="center"/>
      <protection locked="0"/>
    </xf>
    <xf numFmtId="49" fontId="5" fillId="2" borderId="17" xfId="1" applyNumberFormat="1" applyFont="1" applyFill="1" applyBorder="1" applyAlignment="1" applyProtection="1">
      <alignment vertical="center"/>
      <protection locked="0"/>
    </xf>
    <xf numFmtId="49" fontId="5" fillId="2" borderId="17" xfId="0" applyNumberFormat="1" applyFont="1" applyFill="1" applyBorder="1" applyAlignment="1">
      <alignment vertical="center"/>
    </xf>
    <xf numFmtId="43" fontId="5" fillId="2" borderId="14" xfId="7" applyFont="1" applyFill="1" applyBorder="1" applyAlignment="1" applyProtection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1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Обычный 2" xfId="6"/>
    <cellStyle name="Обычный_Лист1" xfId="5"/>
    <cellStyle name="Обычный_დემონტაჟი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1796875" defaultRowHeight="16" x14ac:dyDescent="0.35"/>
  <cols>
    <col min="1" max="1" width="6.1796875" style="238" customWidth="1"/>
    <col min="2" max="2" width="10.81640625" style="24" customWidth="1"/>
    <col min="3" max="3" width="38.1796875" style="24" customWidth="1"/>
    <col min="4" max="4" width="8.54296875" style="24" customWidth="1"/>
    <col min="5" max="5" width="10.81640625" style="24" customWidth="1"/>
    <col min="6" max="6" width="12.54296875" style="24" bestFit="1" customWidth="1"/>
    <col min="7" max="7" width="11.1796875" style="24" customWidth="1"/>
    <col min="8" max="8" width="14.81640625" style="24" customWidth="1"/>
    <col min="9" max="9" width="8.81640625" style="24" customWidth="1"/>
    <col min="10" max="10" width="13.54296875" style="24" bestFit="1" customWidth="1"/>
    <col min="11" max="11" width="9" style="24" customWidth="1"/>
    <col min="12" max="12" width="13.54296875" style="24" customWidth="1"/>
    <col min="13" max="13" width="14.54296875" style="184" customWidth="1"/>
    <col min="14" max="14" width="10.81640625" style="24" bestFit="1" customWidth="1"/>
    <col min="15" max="16384" width="9.1796875" style="24"/>
  </cols>
  <sheetData>
    <row r="1" spans="1:26" x14ac:dyDescent="0.35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 x14ac:dyDescent="0.35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6.5" thickBot="1" x14ac:dyDescent="0.4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6.5" thickBot="1" x14ac:dyDescent="0.4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 x14ac:dyDescent="0.35">
      <c r="A5" s="286" t="s">
        <v>0</v>
      </c>
      <c r="B5" s="288" t="s">
        <v>1</v>
      </c>
      <c r="C5" s="284" t="s">
        <v>2</v>
      </c>
      <c r="D5" s="284" t="s">
        <v>3</v>
      </c>
      <c r="E5" s="284" t="s">
        <v>4</v>
      </c>
      <c r="F5" s="284" t="s">
        <v>5</v>
      </c>
      <c r="G5" s="283" t="s">
        <v>6</v>
      </c>
      <c r="H5" s="283"/>
      <c r="I5" s="283" t="s">
        <v>7</v>
      </c>
      <c r="J5" s="283"/>
      <c r="K5" s="284" t="s">
        <v>8</v>
      </c>
      <c r="L5" s="284"/>
      <c r="M5" s="244" t="s">
        <v>9</v>
      </c>
    </row>
    <row r="6" spans="1:26" ht="16.5" thickBot="1" x14ac:dyDescent="0.4">
      <c r="A6" s="287"/>
      <c r="B6" s="289"/>
      <c r="C6" s="290"/>
      <c r="D6" s="290"/>
      <c r="E6" s="290"/>
      <c r="F6" s="290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285"/>
      <c r="O6" s="285"/>
      <c r="P6" s="285"/>
      <c r="Q6" s="285"/>
      <c r="R6" s="285"/>
      <c r="S6" s="285"/>
      <c r="T6" s="285"/>
      <c r="U6" s="285"/>
      <c r="V6" s="285"/>
      <c r="W6" s="285"/>
      <c r="X6" s="285"/>
      <c r="Y6" s="285"/>
      <c r="Z6" s="285"/>
    </row>
    <row r="7" spans="1:26" ht="16.5" thickBot="1" x14ac:dyDescent="0.4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2" x14ac:dyDescent="0.35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x14ac:dyDescent="0.35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2" x14ac:dyDescent="0.35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 x14ac:dyDescent="0.35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 x14ac:dyDescent="0.35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2" x14ac:dyDescent="0.35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 x14ac:dyDescent="0.35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2" x14ac:dyDescent="0.35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2" x14ac:dyDescent="0.35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4" x14ac:dyDescent="0.35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2" x14ac:dyDescent="0.35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2" x14ac:dyDescent="0.35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 x14ac:dyDescent="0.35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8" x14ac:dyDescent="0.3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x14ac:dyDescent="0.35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2" x14ac:dyDescent="0.35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 x14ac:dyDescent="0.35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2" x14ac:dyDescent="0.35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2" x14ac:dyDescent="0.35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x14ac:dyDescent="0.35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8" x14ac:dyDescent="0.3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x14ac:dyDescent="0.35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8" x14ac:dyDescent="0.3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2" x14ac:dyDescent="0.35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8" x14ac:dyDescent="0.3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x14ac:dyDescent="0.35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2" x14ac:dyDescent="0.35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 x14ac:dyDescent="0.35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2" x14ac:dyDescent="0.35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8" x14ac:dyDescent="0.3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x14ac:dyDescent="0.35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2" x14ac:dyDescent="0.35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4" x14ac:dyDescent="0.35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8" x14ac:dyDescent="0.3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x14ac:dyDescent="0.35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8" x14ac:dyDescent="0.3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2" x14ac:dyDescent="0.35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2" x14ac:dyDescent="0.35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x14ac:dyDescent="0.35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x14ac:dyDescent="0.35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8.5" x14ac:dyDescent="0.35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x14ac:dyDescent="0.35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2" x14ac:dyDescent="0.35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 x14ac:dyDescent="0.35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2" x14ac:dyDescent="0.35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8" x14ac:dyDescent="0.3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x14ac:dyDescent="0.35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2" x14ac:dyDescent="0.35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8" x14ac:dyDescent="0.3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x14ac:dyDescent="0.35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8" x14ac:dyDescent="0.3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2" x14ac:dyDescent="0.35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2" x14ac:dyDescent="0.35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 x14ac:dyDescent="0.35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4" x14ac:dyDescent="0.35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 x14ac:dyDescent="0.35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2" x14ac:dyDescent="0.35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 x14ac:dyDescent="0.45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2" x14ac:dyDescent="0.45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2" x14ac:dyDescent="0.45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2" x14ac:dyDescent="0.45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4" x14ac:dyDescent="0.35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x14ac:dyDescent="0.35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 x14ac:dyDescent="0.35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2" x14ac:dyDescent="0.35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2" x14ac:dyDescent="0.35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 x14ac:dyDescent="0.35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4" x14ac:dyDescent="0.45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2" x14ac:dyDescent="0.45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8" x14ac:dyDescent="0.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x14ac:dyDescent="0.45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2" x14ac:dyDescent="0.45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80" x14ac:dyDescent="0.45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x14ac:dyDescent="0.45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2" x14ac:dyDescent="0.45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2" x14ac:dyDescent="0.45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2" x14ac:dyDescent="0.45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4" x14ac:dyDescent="0.45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x14ac:dyDescent="0.45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2" x14ac:dyDescent="0.45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2" x14ac:dyDescent="0.45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2" x14ac:dyDescent="0.45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2" x14ac:dyDescent="0.35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 x14ac:dyDescent="0.35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 x14ac:dyDescent="0.35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 x14ac:dyDescent="0.35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2" x14ac:dyDescent="0.35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 x14ac:dyDescent="0.35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80" x14ac:dyDescent="0.3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x14ac:dyDescent="0.35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 x14ac:dyDescent="0.35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 x14ac:dyDescent="0.35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4" x14ac:dyDescent="0.35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 x14ac:dyDescent="0.35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4" x14ac:dyDescent="0.35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x14ac:dyDescent="0.35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 x14ac:dyDescent="0.35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2" x14ac:dyDescent="0.35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4" x14ac:dyDescent="0.35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x14ac:dyDescent="0.35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 x14ac:dyDescent="0.35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2" x14ac:dyDescent="0.35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 x14ac:dyDescent="0.35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4" x14ac:dyDescent="0.35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x14ac:dyDescent="0.35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 x14ac:dyDescent="0.35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 x14ac:dyDescent="0.35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4" x14ac:dyDescent="0.35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 x14ac:dyDescent="0.35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8" x14ac:dyDescent="0.3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x14ac:dyDescent="0.35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 x14ac:dyDescent="0.35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 x14ac:dyDescent="0.35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8" x14ac:dyDescent="0.3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 x14ac:dyDescent="0.35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8" x14ac:dyDescent="0.3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x14ac:dyDescent="0.35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 x14ac:dyDescent="0.35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2" x14ac:dyDescent="0.35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32" x14ac:dyDescent="0.3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x14ac:dyDescent="0.35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 x14ac:dyDescent="0.35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2" x14ac:dyDescent="0.35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 x14ac:dyDescent="0.35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8" x14ac:dyDescent="0.3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x14ac:dyDescent="0.35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 x14ac:dyDescent="0.35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 x14ac:dyDescent="0.35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2" x14ac:dyDescent="0.35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 x14ac:dyDescent="0.35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8" x14ac:dyDescent="0.3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x14ac:dyDescent="0.35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 x14ac:dyDescent="0.35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2" x14ac:dyDescent="0.35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8" x14ac:dyDescent="0.3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x14ac:dyDescent="0.35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 x14ac:dyDescent="0.35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2" x14ac:dyDescent="0.35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 x14ac:dyDescent="0.35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32" x14ac:dyDescent="0.3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x14ac:dyDescent="0.35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 x14ac:dyDescent="0.35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 x14ac:dyDescent="0.35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x14ac:dyDescent="0.35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x14ac:dyDescent="0.35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 x14ac:dyDescent="0.35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8" x14ac:dyDescent="0.3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x14ac:dyDescent="0.35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 x14ac:dyDescent="0.35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 x14ac:dyDescent="0.35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2" x14ac:dyDescent="0.35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 x14ac:dyDescent="0.35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8" x14ac:dyDescent="0.3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x14ac:dyDescent="0.35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 x14ac:dyDescent="0.35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2" x14ac:dyDescent="0.35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8" x14ac:dyDescent="0.3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x14ac:dyDescent="0.35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 x14ac:dyDescent="0.35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2" x14ac:dyDescent="0.35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 x14ac:dyDescent="0.35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8" x14ac:dyDescent="0.3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x14ac:dyDescent="0.35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 x14ac:dyDescent="0.35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 x14ac:dyDescent="0.35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2" x14ac:dyDescent="0.35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 x14ac:dyDescent="0.35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8" x14ac:dyDescent="0.3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x14ac:dyDescent="0.35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 x14ac:dyDescent="0.35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2" x14ac:dyDescent="0.35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8" x14ac:dyDescent="0.3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x14ac:dyDescent="0.35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 x14ac:dyDescent="0.35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2" x14ac:dyDescent="0.35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 x14ac:dyDescent="0.35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8" x14ac:dyDescent="0.3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x14ac:dyDescent="0.35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 x14ac:dyDescent="0.35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 x14ac:dyDescent="0.35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2" x14ac:dyDescent="0.35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 x14ac:dyDescent="0.35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8" x14ac:dyDescent="0.3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x14ac:dyDescent="0.35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 x14ac:dyDescent="0.35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2" x14ac:dyDescent="0.35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4" x14ac:dyDescent="0.35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x14ac:dyDescent="0.35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 x14ac:dyDescent="0.35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2" x14ac:dyDescent="0.35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 x14ac:dyDescent="0.35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8" x14ac:dyDescent="0.3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x14ac:dyDescent="0.35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 x14ac:dyDescent="0.35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 x14ac:dyDescent="0.35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2" x14ac:dyDescent="0.35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 x14ac:dyDescent="0.35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8" x14ac:dyDescent="0.3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x14ac:dyDescent="0.35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 x14ac:dyDescent="0.35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2" x14ac:dyDescent="0.35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8" x14ac:dyDescent="0.3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x14ac:dyDescent="0.35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 x14ac:dyDescent="0.35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2" x14ac:dyDescent="0.35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 x14ac:dyDescent="0.35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8" x14ac:dyDescent="0.3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x14ac:dyDescent="0.35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 x14ac:dyDescent="0.35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 x14ac:dyDescent="0.35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2" x14ac:dyDescent="0.35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 x14ac:dyDescent="0.35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8" x14ac:dyDescent="0.3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x14ac:dyDescent="0.35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 x14ac:dyDescent="0.35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2" x14ac:dyDescent="0.35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8" x14ac:dyDescent="0.3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x14ac:dyDescent="0.35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 x14ac:dyDescent="0.35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 x14ac:dyDescent="0.35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2" x14ac:dyDescent="0.35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 x14ac:dyDescent="0.35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76" x14ac:dyDescent="0.35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 x14ac:dyDescent="0.35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 x14ac:dyDescent="0.35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 x14ac:dyDescent="0.35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2" x14ac:dyDescent="0.35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8" x14ac:dyDescent="0.3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2" x14ac:dyDescent="0.35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 x14ac:dyDescent="0.35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2" x14ac:dyDescent="0.35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2" x14ac:dyDescent="0.35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 x14ac:dyDescent="0.35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76" x14ac:dyDescent="0.35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 x14ac:dyDescent="0.35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 x14ac:dyDescent="0.35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 x14ac:dyDescent="0.35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2" x14ac:dyDescent="0.35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32" x14ac:dyDescent="0.3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2" x14ac:dyDescent="0.35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 x14ac:dyDescent="0.35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2" x14ac:dyDescent="0.35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2" x14ac:dyDescent="0.35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 x14ac:dyDescent="0.35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80" x14ac:dyDescent="0.35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x14ac:dyDescent="0.35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 x14ac:dyDescent="0.35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 x14ac:dyDescent="0.35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2" x14ac:dyDescent="0.35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2" x14ac:dyDescent="0.35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 x14ac:dyDescent="0.35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2" x14ac:dyDescent="0.35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x14ac:dyDescent="0.35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 x14ac:dyDescent="0.35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 x14ac:dyDescent="0.35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x14ac:dyDescent="0.35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x14ac:dyDescent="0.35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 x14ac:dyDescent="0.35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8" x14ac:dyDescent="0.3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x14ac:dyDescent="0.35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 x14ac:dyDescent="0.35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2" x14ac:dyDescent="0.35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x14ac:dyDescent="0.35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 x14ac:dyDescent="0.35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 x14ac:dyDescent="0.35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 x14ac:dyDescent="0.35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 x14ac:dyDescent="0.35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2" x14ac:dyDescent="0.35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x14ac:dyDescent="0.35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 x14ac:dyDescent="0.35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 x14ac:dyDescent="0.35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 x14ac:dyDescent="0.35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 x14ac:dyDescent="0.35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2" x14ac:dyDescent="0.35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x14ac:dyDescent="0.35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 x14ac:dyDescent="0.35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 x14ac:dyDescent="0.35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 x14ac:dyDescent="0.35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 x14ac:dyDescent="0.35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2" x14ac:dyDescent="0.35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x14ac:dyDescent="0.35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 x14ac:dyDescent="0.35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 x14ac:dyDescent="0.35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 x14ac:dyDescent="0.35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 x14ac:dyDescent="0.35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2" x14ac:dyDescent="0.35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x14ac:dyDescent="0.35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 x14ac:dyDescent="0.35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 x14ac:dyDescent="0.35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 x14ac:dyDescent="0.35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 x14ac:dyDescent="0.35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8" x14ac:dyDescent="0.3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x14ac:dyDescent="0.35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 x14ac:dyDescent="0.35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 x14ac:dyDescent="0.35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2" x14ac:dyDescent="0.35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 x14ac:dyDescent="0.35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2" x14ac:dyDescent="0.35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x14ac:dyDescent="0.35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 x14ac:dyDescent="0.35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 x14ac:dyDescent="0.35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2" x14ac:dyDescent="0.35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 x14ac:dyDescent="0.35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2" x14ac:dyDescent="0.35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x14ac:dyDescent="0.35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 x14ac:dyDescent="0.35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 x14ac:dyDescent="0.35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2" x14ac:dyDescent="0.35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 x14ac:dyDescent="0.35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8" x14ac:dyDescent="0.3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x14ac:dyDescent="0.35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 x14ac:dyDescent="0.35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 x14ac:dyDescent="0.35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2" x14ac:dyDescent="0.35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 x14ac:dyDescent="0.35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2" x14ac:dyDescent="0.35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x14ac:dyDescent="0.35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 x14ac:dyDescent="0.35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 x14ac:dyDescent="0.35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2" x14ac:dyDescent="0.35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 x14ac:dyDescent="0.35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 x14ac:dyDescent="0.35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2" x14ac:dyDescent="0.35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x14ac:dyDescent="0.35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 x14ac:dyDescent="0.35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 x14ac:dyDescent="0.35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2" x14ac:dyDescent="0.35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2" x14ac:dyDescent="0.35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 x14ac:dyDescent="0.35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x14ac:dyDescent="0.35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x14ac:dyDescent="0.35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 x14ac:dyDescent="0.35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 x14ac:dyDescent="0.35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2" x14ac:dyDescent="0.35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 x14ac:dyDescent="0.35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 x14ac:dyDescent="0.35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2" x14ac:dyDescent="0.35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x14ac:dyDescent="0.35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 x14ac:dyDescent="0.35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 x14ac:dyDescent="0.35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2" x14ac:dyDescent="0.35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 x14ac:dyDescent="0.35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 x14ac:dyDescent="0.35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2" x14ac:dyDescent="0.35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x14ac:dyDescent="0.35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 x14ac:dyDescent="0.35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 x14ac:dyDescent="0.35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2" x14ac:dyDescent="0.35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 x14ac:dyDescent="0.35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 x14ac:dyDescent="0.35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2" x14ac:dyDescent="0.45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x14ac:dyDescent="0.45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 x14ac:dyDescent="0.45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 x14ac:dyDescent="0.45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2" x14ac:dyDescent="0.45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 x14ac:dyDescent="0.35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 x14ac:dyDescent="0.45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8" x14ac:dyDescent="0.35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x14ac:dyDescent="0.35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 x14ac:dyDescent="0.35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 x14ac:dyDescent="0.35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2" x14ac:dyDescent="0.35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 x14ac:dyDescent="0.35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8" x14ac:dyDescent="0.35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x14ac:dyDescent="0.35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 x14ac:dyDescent="0.35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 x14ac:dyDescent="0.35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2" x14ac:dyDescent="0.35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 x14ac:dyDescent="0.35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8" x14ac:dyDescent="0.35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x14ac:dyDescent="0.35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 x14ac:dyDescent="0.35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 x14ac:dyDescent="0.35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2" x14ac:dyDescent="0.35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 x14ac:dyDescent="0.35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8" x14ac:dyDescent="0.35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x14ac:dyDescent="0.35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 x14ac:dyDescent="0.35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 x14ac:dyDescent="0.35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2" x14ac:dyDescent="0.35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 x14ac:dyDescent="0.35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8" x14ac:dyDescent="0.35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x14ac:dyDescent="0.35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 x14ac:dyDescent="0.35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 x14ac:dyDescent="0.35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2" x14ac:dyDescent="0.35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 x14ac:dyDescent="0.35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8" x14ac:dyDescent="0.35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x14ac:dyDescent="0.35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 x14ac:dyDescent="0.35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 x14ac:dyDescent="0.35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2" x14ac:dyDescent="0.35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 x14ac:dyDescent="0.35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8" x14ac:dyDescent="0.35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x14ac:dyDescent="0.35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 x14ac:dyDescent="0.35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 x14ac:dyDescent="0.35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32" x14ac:dyDescent="0.3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 x14ac:dyDescent="0.35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8" x14ac:dyDescent="0.35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x14ac:dyDescent="0.35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 x14ac:dyDescent="0.35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 x14ac:dyDescent="0.35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2" x14ac:dyDescent="0.35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 x14ac:dyDescent="0.35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8" x14ac:dyDescent="0.3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x14ac:dyDescent="0.35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 x14ac:dyDescent="0.35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 x14ac:dyDescent="0.35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2" x14ac:dyDescent="0.35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 x14ac:dyDescent="0.35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8" x14ac:dyDescent="0.3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x14ac:dyDescent="0.35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 x14ac:dyDescent="0.35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 x14ac:dyDescent="0.35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2" x14ac:dyDescent="0.35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 x14ac:dyDescent="0.35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8" x14ac:dyDescent="0.3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x14ac:dyDescent="0.35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 x14ac:dyDescent="0.35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 x14ac:dyDescent="0.35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2" x14ac:dyDescent="0.35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 x14ac:dyDescent="0.35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8" x14ac:dyDescent="0.3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x14ac:dyDescent="0.35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 x14ac:dyDescent="0.35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 x14ac:dyDescent="0.35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2" x14ac:dyDescent="0.35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 x14ac:dyDescent="0.35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8" x14ac:dyDescent="0.3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x14ac:dyDescent="0.35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 x14ac:dyDescent="0.35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 x14ac:dyDescent="0.35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2" x14ac:dyDescent="0.35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 x14ac:dyDescent="0.35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2" x14ac:dyDescent="0.35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x14ac:dyDescent="0.35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 x14ac:dyDescent="0.35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 x14ac:dyDescent="0.35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x14ac:dyDescent="0.35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2" x14ac:dyDescent="0.35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x14ac:dyDescent="0.35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 x14ac:dyDescent="0.35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 x14ac:dyDescent="0.35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2" x14ac:dyDescent="0.35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 x14ac:dyDescent="0.35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2" x14ac:dyDescent="0.35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x14ac:dyDescent="0.35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 x14ac:dyDescent="0.35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 x14ac:dyDescent="0.35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2" x14ac:dyDescent="0.35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 x14ac:dyDescent="0.35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2" x14ac:dyDescent="0.35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x14ac:dyDescent="0.35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 x14ac:dyDescent="0.35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 x14ac:dyDescent="0.35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2" x14ac:dyDescent="0.35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 x14ac:dyDescent="0.35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2" x14ac:dyDescent="0.35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x14ac:dyDescent="0.35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 x14ac:dyDescent="0.35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 x14ac:dyDescent="0.35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2" x14ac:dyDescent="0.35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 x14ac:dyDescent="0.35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2" x14ac:dyDescent="0.35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x14ac:dyDescent="0.35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 x14ac:dyDescent="0.35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 x14ac:dyDescent="0.35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2" x14ac:dyDescent="0.35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 x14ac:dyDescent="0.35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8" x14ac:dyDescent="0.3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x14ac:dyDescent="0.35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 x14ac:dyDescent="0.35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 x14ac:dyDescent="0.35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2" x14ac:dyDescent="0.35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 x14ac:dyDescent="0.35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8" x14ac:dyDescent="0.3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x14ac:dyDescent="0.35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 x14ac:dyDescent="0.35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 x14ac:dyDescent="0.35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2" x14ac:dyDescent="0.35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 x14ac:dyDescent="0.35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2" x14ac:dyDescent="0.35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x14ac:dyDescent="0.35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 x14ac:dyDescent="0.35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 x14ac:dyDescent="0.35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2" x14ac:dyDescent="0.35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 x14ac:dyDescent="0.35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2.5" x14ac:dyDescent="0.35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x14ac:dyDescent="0.35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 x14ac:dyDescent="0.35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 x14ac:dyDescent="0.35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2.5" x14ac:dyDescent="0.35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 x14ac:dyDescent="0.35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2.5" x14ac:dyDescent="0.35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x14ac:dyDescent="0.35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 x14ac:dyDescent="0.35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 x14ac:dyDescent="0.35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2.5" x14ac:dyDescent="0.35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 x14ac:dyDescent="0.35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2.5" x14ac:dyDescent="0.35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x14ac:dyDescent="0.35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 x14ac:dyDescent="0.35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 x14ac:dyDescent="0.35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2.5" x14ac:dyDescent="0.35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 x14ac:dyDescent="0.35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8" x14ac:dyDescent="0.35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x14ac:dyDescent="0.35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 x14ac:dyDescent="0.35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 x14ac:dyDescent="0.35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2.5" x14ac:dyDescent="0.35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 x14ac:dyDescent="0.35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8" x14ac:dyDescent="0.35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x14ac:dyDescent="0.35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 x14ac:dyDescent="0.35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 x14ac:dyDescent="0.35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2.5" x14ac:dyDescent="0.35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 x14ac:dyDescent="0.35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8" x14ac:dyDescent="0.35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x14ac:dyDescent="0.35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 x14ac:dyDescent="0.35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 x14ac:dyDescent="0.35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2.5" x14ac:dyDescent="0.35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 x14ac:dyDescent="0.35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8" x14ac:dyDescent="0.35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x14ac:dyDescent="0.35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 x14ac:dyDescent="0.35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 x14ac:dyDescent="0.35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2.5" x14ac:dyDescent="0.35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 x14ac:dyDescent="0.35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8" x14ac:dyDescent="0.35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x14ac:dyDescent="0.35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 x14ac:dyDescent="0.35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 x14ac:dyDescent="0.35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2.5" x14ac:dyDescent="0.35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 x14ac:dyDescent="0.35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8" x14ac:dyDescent="0.35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x14ac:dyDescent="0.35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 x14ac:dyDescent="0.35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 x14ac:dyDescent="0.35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2" x14ac:dyDescent="0.35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 x14ac:dyDescent="0.35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8" x14ac:dyDescent="0.35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x14ac:dyDescent="0.35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 x14ac:dyDescent="0.35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 x14ac:dyDescent="0.35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2" x14ac:dyDescent="0.35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 x14ac:dyDescent="0.35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8" x14ac:dyDescent="0.35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x14ac:dyDescent="0.35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 x14ac:dyDescent="0.35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 x14ac:dyDescent="0.35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2" x14ac:dyDescent="0.35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 x14ac:dyDescent="0.35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8" x14ac:dyDescent="0.35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x14ac:dyDescent="0.35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 x14ac:dyDescent="0.35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 x14ac:dyDescent="0.35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2" x14ac:dyDescent="0.35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 x14ac:dyDescent="0.35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8" x14ac:dyDescent="0.3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x14ac:dyDescent="0.35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 x14ac:dyDescent="0.35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 x14ac:dyDescent="0.35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2" x14ac:dyDescent="0.35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 x14ac:dyDescent="0.35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8" x14ac:dyDescent="0.3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x14ac:dyDescent="0.35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 x14ac:dyDescent="0.35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 x14ac:dyDescent="0.35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2" x14ac:dyDescent="0.35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 x14ac:dyDescent="0.35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8" x14ac:dyDescent="0.3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x14ac:dyDescent="0.35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 x14ac:dyDescent="0.35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 x14ac:dyDescent="0.35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2" x14ac:dyDescent="0.35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 x14ac:dyDescent="0.35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8" x14ac:dyDescent="0.3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x14ac:dyDescent="0.35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 x14ac:dyDescent="0.35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 x14ac:dyDescent="0.35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2" x14ac:dyDescent="0.35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 x14ac:dyDescent="0.35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2" x14ac:dyDescent="0.35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x14ac:dyDescent="0.35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 x14ac:dyDescent="0.35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 x14ac:dyDescent="0.35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 x14ac:dyDescent="0.35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 x14ac:dyDescent="0.35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2" x14ac:dyDescent="0.35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x14ac:dyDescent="0.35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 x14ac:dyDescent="0.35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 x14ac:dyDescent="0.35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 x14ac:dyDescent="0.35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 x14ac:dyDescent="0.35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2" x14ac:dyDescent="0.35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x14ac:dyDescent="0.35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 x14ac:dyDescent="0.35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 x14ac:dyDescent="0.35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 x14ac:dyDescent="0.35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 x14ac:dyDescent="0.35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2" x14ac:dyDescent="0.35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x14ac:dyDescent="0.35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 x14ac:dyDescent="0.35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 x14ac:dyDescent="0.35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 x14ac:dyDescent="0.35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 x14ac:dyDescent="0.35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8" x14ac:dyDescent="0.3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x14ac:dyDescent="0.35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 x14ac:dyDescent="0.35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 x14ac:dyDescent="0.35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 x14ac:dyDescent="0.35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 x14ac:dyDescent="0.35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2" x14ac:dyDescent="0.35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x14ac:dyDescent="0.35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 x14ac:dyDescent="0.35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 x14ac:dyDescent="0.35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 x14ac:dyDescent="0.35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 x14ac:dyDescent="0.35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8" x14ac:dyDescent="0.3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x14ac:dyDescent="0.35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 x14ac:dyDescent="0.35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 x14ac:dyDescent="0.35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 x14ac:dyDescent="0.35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 x14ac:dyDescent="0.35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8" x14ac:dyDescent="0.3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x14ac:dyDescent="0.35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 x14ac:dyDescent="0.35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 x14ac:dyDescent="0.35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 x14ac:dyDescent="0.35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 x14ac:dyDescent="0.35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2" x14ac:dyDescent="0.35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x14ac:dyDescent="0.35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 x14ac:dyDescent="0.35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 x14ac:dyDescent="0.35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 x14ac:dyDescent="0.35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 x14ac:dyDescent="0.35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8" x14ac:dyDescent="0.3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 x14ac:dyDescent="0.35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 x14ac:dyDescent="0.35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2" x14ac:dyDescent="0.35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x14ac:dyDescent="0.35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 x14ac:dyDescent="0.35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8" x14ac:dyDescent="0.3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 x14ac:dyDescent="0.35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 x14ac:dyDescent="0.35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2" x14ac:dyDescent="0.35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x14ac:dyDescent="0.35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 x14ac:dyDescent="0.35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8" x14ac:dyDescent="0.3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 x14ac:dyDescent="0.35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 x14ac:dyDescent="0.35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2" x14ac:dyDescent="0.35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x14ac:dyDescent="0.35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 x14ac:dyDescent="0.35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2" x14ac:dyDescent="0.45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x14ac:dyDescent="0.45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 x14ac:dyDescent="0.45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 x14ac:dyDescent="0.45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 x14ac:dyDescent="0.45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 x14ac:dyDescent="0.45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2" x14ac:dyDescent="0.35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x14ac:dyDescent="0.35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 x14ac:dyDescent="0.35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 x14ac:dyDescent="0.35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 x14ac:dyDescent="0.35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 x14ac:dyDescent="0.35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2" x14ac:dyDescent="0.35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x14ac:dyDescent="0.35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 x14ac:dyDescent="0.35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 x14ac:dyDescent="0.35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 x14ac:dyDescent="0.35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 x14ac:dyDescent="0.35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2" x14ac:dyDescent="0.35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x14ac:dyDescent="0.35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 x14ac:dyDescent="0.35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 x14ac:dyDescent="0.35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 x14ac:dyDescent="0.35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 x14ac:dyDescent="0.35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2" x14ac:dyDescent="0.35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4" x14ac:dyDescent="0.35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x14ac:dyDescent="0.35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 x14ac:dyDescent="0.35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 x14ac:dyDescent="0.35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 x14ac:dyDescent="0.35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 x14ac:dyDescent="0.35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4" x14ac:dyDescent="0.35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x14ac:dyDescent="0.35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 x14ac:dyDescent="0.35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 x14ac:dyDescent="0.35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2" x14ac:dyDescent="0.35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 x14ac:dyDescent="0.35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4" x14ac:dyDescent="0.35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x14ac:dyDescent="0.35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 x14ac:dyDescent="0.35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 x14ac:dyDescent="0.35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2" x14ac:dyDescent="0.35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 x14ac:dyDescent="0.35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4" x14ac:dyDescent="0.35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x14ac:dyDescent="0.35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 x14ac:dyDescent="0.35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 x14ac:dyDescent="0.35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2" x14ac:dyDescent="0.35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 x14ac:dyDescent="0.35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4" x14ac:dyDescent="0.35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x14ac:dyDescent="0.35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 x14ac:dyDescent="0.35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 x14ac:dyDescent="0.35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2" x14ac:dyDescent="0.35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 x14ac:dyDescent="0.35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4" x14ac:dyDescent="0.35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x14ac:dyDescent="0.35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 x14ac:dyDescent="0.35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 x14ac:dyDescent="0.35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2" x14ac:dyDescent="0.35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 x14ac:dyDescent="0.35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4" x14ac:dyDescent="0.35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x14ac:dyDescent="0.35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 x14ac:dyDescent="0.35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 x14ac:dyDescent="0.35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 x14ac:dyDescent="0.35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4" x14ac:dyDescent="0.35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x14ac:dyDescent="0.35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 x14ac:dyDescent="0.35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 x14ac:dyDescent="0.35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2" x14ac:dyDescent="0.35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 x14ac:dyDescent="0.35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4" x14ac:dyDescent="0.35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x14ac:dyDescent="0.35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 x14ac:dyDescent="0.35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 x14ac:dyDescent="0.35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2" x14ac:dyDescent="0.35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 x14ac:dyDescent="0.35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4" x14ac:dyDescent="0.35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x14ac:dyDescent="0.35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 x14ac:dyDescent="0.35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 x14ac:dyDescent="0.35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2" x14ac:dyDescent="0.35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 x14ac:dyDescent="0.35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8" x14ac:dyDescent="0.3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x14ac:dyDescent="0.35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 x14ac:dyDescent="0.35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8" x14ac:dyDescent="0.3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x14ac:dyDescent="0.35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 x14ac:dyDescent="0.3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8" x14ac:dyDescent="0.3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x14ac:dyDescent="0.35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 x14ac:dyDescent="0.3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8" x14ac:dyDescent="0.3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x14ac:dyDescent="0.35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 x14ac:dyDescent="0.35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2" x14ac:dyDescent="0.35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4" x14ac:dyDescent="0.35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 x14ac:dyDescent="0.35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 x14ac:dyDescent="0.35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8" x14ac:dyDescent="0.3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 x14ac:dyDescent="0.35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 x14ac:dyDescent="0.35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8" x14ac:dyDescent="0.3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x14ac:dyDescent="0.35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 x14ac:dyDescent="0.35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 x14ac:dyDescent="0.35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8" x14ac:dyDescent="0.3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x14ac:dyDescent="0.35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 x14ac:dyDescent="0.35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 x14ac:dyDescent="0.35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32" x14ac:dyDescent="0.3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x14ac:dyDescent="0.35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 x14ac:dyDescent="0.35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 x14ac:dyDescent="0.35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32" x14ac:dyDescent="0.3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x14ac:dyDescent="0.35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 x14ac:dyDescent="0.35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 x14ac:dyDescent="0.35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8" x14ac:dyDescent="0.3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x14ac:dyDescent="0.35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 x14ac:dyDescent="0.35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 x14ac:dyDescent="0.35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8" x14ac:dyDescent="0.3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x14ac:dyDescent="0.35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 x14ac:dyDescent="0.35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 x14ac:dyDescent="0.35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8" x14ac:dyDescent="0.3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x14ac:dyDescent="0.35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 x14ac:dyDescent="0.35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 x14ac:dyDescent="0.35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4" x14ac:dyDescent="0.35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x14ac:dyDescent="0.35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 x14ac:dyDescent="0.3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 x14ac:dyDescent="0.3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2" x14ac:dyDescent="0.35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 x14ac:dyDescent="0.3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2" x14ac:dyDescent="0.35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8" x14ac:dyDescent="0.3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 x14ac:dyDescent="0.3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 x14ac:dyDescent="0.3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 x14ac:dyDescent="0.3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2" x14ac:dyDescent="0.35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 x14ac:dyDescent="0.3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2" x14ac:dyDescent="0.35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x14ac:dyDescent="0.35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 x14ac:dyDescent="0.35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 x14ac:dyDescent="0.35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2" x14ac:dyDescent="0.35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 x14ac:dyDescent="0.35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4.5" x14ac:dyDescent="0.35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x14ac:dyDescent="0.35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 x14ac:dyDescent="0.35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2" x14ac:dyDescent="0.35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2" x14ac:dyDescent="0.35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x14ac:dyDescent="0.35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16.5" x14ac:dyDescent="0.35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16.5" x14ac:dyDescent="0.35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16.5" x14ac:dyDescent="0.35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 x14ac:dyDescent="0.35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8.5" x14ac:dyDescent="0.35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x14ac:dyDescent="0.35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2" x14ac:dyDescent="0.35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x14ac:dyDescent="0.35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 x14ac:dyDescent="0.35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 x14ac:dyDescent="0.35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 x14ac:dyDescent="0.35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2" x14ac:dyDescent="0.35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x14ac:dyDescent="0.35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 x14ac:dyDescent="0.35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 x14ac:dyDescent="0.35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 x14ac:dyDescent="0.35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2" x14ac:dyDescent="0.35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2" x14ac:dyDescent="0.35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x14ac:dyDescent="0.35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 x14ac:dyDescent="0.35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2" x14ac:dyDescent="0.35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x14ac:dyDescent="0.35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 x14ac:dyDescent="0.35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2" x14ac:dyDescent="0.35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x14ac:dyDescent="0.35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 x14ac:dyDescent="0.35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2" x14ac:dyDescent="0.35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x14ac:dyDescent="0.35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 x14ac:dyDescent="0.35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48" x14ac:dyDescent="0.35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x14ac:dyDescent="0.35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 x14ac:dyDescent="0.35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 x14ac:dyDescent="0.35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2" x14ac:dyDescent="0.35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8" x14ac:dyDescent="0.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x14ac:dyDescent="0.45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 x14ac:dyDescent="0.45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 x14ac:dyDescent="0.45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2" x14ac:dyDescent="0.45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 x14ac:dyDescent="0.45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76" x14ac:dyDescent="0.35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 x14ac:dyDescent="0.35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 x14ac:dyDescent="0.35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 x14ac:dyDescent="0.35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2" x14ac:dyDescent="0.35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8" x14ac:dyDescent="0.3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2" x14ac:dyDescent="0.35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 x14ac:dyDescent="0.35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2" x14ac:dyDescent="0.35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2" x14ac:dyDescent="0.35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 x14ac:dyDescent="0.35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8" x14ac:dyDescent="0.3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x14ac:dyDescent="0.35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 x14ac:dyDescent="0.35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 x14ac:dyDescent="0.35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2" x14ac:dyDescent="0.35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 x14ac:dyDescent="0.35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8" x14ac:dyDescent="0.3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x14ac:dyDescent="0.35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 x14ac:dyDescent="0.35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2" x14ac:dyDescent="0.35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8" x14ac:dyDescent="0.3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x14ac:dyDescent="0.35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 x14ac:dyDescent="0.35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2" x14ac:dyDescent="0.35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 x14ac:dyDescent="0.35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8" x14ac:dyDescent="0.35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x14ac:dyDescent="0.35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 x14ac:dyDescent="0.35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 x14ac:dyDescent="0.35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2.5" x14ac:dyDescent="0.35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 x14ac:dyDescent="0.35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2" x14ac:dyDescent="0.35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x14ac:dyDescent="0.35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 x14ac:dyDescent="0.35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 x14ac:dyDescent="0.35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2" x14ac:dyDescent="0.35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 x14ac:dyDescent="0.35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 x14ac:dyDescent="0.35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8" x14ac:dyDescent="0.35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x14ac:dyDescent="0.35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 x14ac:dyDescent="0.35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 x14ac:dyDescent="0.35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2" x14ac:dyDescent="0.35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 x14ac:dyDescent="0.35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8" x14ac:dyDescent="0.35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x14ac:dyDescent="0.35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 x14ac:dyDescent="0.35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 x14ac:dyDescent="0.35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2" x14ac:dyDescent="0.35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 x14ac:dyDescent="0.35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2" x14ac:dyDescent="0.35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x14ac:dyDescent="0.35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 x14ac:dyDescent="0.3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 x14ac:dyDescent="0.3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 x14ac:dyDescent="0.3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 x14ac:dyDescent="0.3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2" x14ac:dyDescent="0.35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x14ac:dyDescent="0.35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 x14ac:dyDescent="0.35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 x14ac:dyDescent="0.35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2" x14ac:dyDescent="0.35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 x14ac:dyDescent="0.35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2" x14ac:dyDescent="0.45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x14ac:dyDescent="0.45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 x14ac:dyDescent="0.45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 x14ac:dyDescent="0.45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 x14ac:dyDescent="0.45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 x14ac:dyDescent="0.45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2" x14ac:dyDescent="0.35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8" x14ac:dyDescent="0.3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 x14ac:dyDescent="0.35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 x14ac:dyDescent="0.35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2" x14ac:dyDescent="0.35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x14ac:dyDescent="0.35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 x14ac:dyDescent="0.35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8" x14ac:dyDescent="0.3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 x14ac:dyDescent="0.35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 x14ac:dyDescent="0.35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2" x14ac:dyDescent="0.35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x14ac:dyDescent="0.35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 x14ac:dyDescent="0.35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8" x14ac:dyDescent="0.3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 x14ac:dyDescent="0.35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 x14ac:dyDescent="0.35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2" x14ac:dyDescent="0.35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x14ac:dyDescent="0.35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6.5" thickBot="1" x14ac:dyDescent="0.4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6.5" thickBot="1" x14ac:dyDescent="0.4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6.5" thickBot="1" x14ac:dyDescent="0.4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6.5" thickBot="1" x14ac:dyDescent="0.4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6.5" thickBot="1" x14ac:dyDescent="0.4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6.5" thickBot="1" x14ac:dyDescent="0.4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6.5" thickBot="1" x14ac:dyDescent="0.4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6.5" thickBot="1" x14ac:dyDescent="0.4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6.5" thickBot="1" x14ac:dyDescent="0.4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6.5" thickBot="1" x14ac:dyDescent="0.4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2.5" thickBot="1" x14ac:dyDescent="0.4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6.5" thickBot="1" x14ac:dyDescent="0.4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6.5" thickBot="1" x14ac:dyDescent="0.4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6.5" thickBot="1" x14ac:dyDescent="0.4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J139"/>
  <sheetViews>
    <sheetView showGridLines="0" tabSelected="1" zoomScale="80" zoomScaleNormal="80" workbookViewId="0">
      <pane xSplit="2" ySplit="6" topLeftCell="C91" activePane="bottomRight" state="frozen"/>
      <selection pane="topRight" activeCell="C1" sqref="C1"/>
      <selection pane="bottomLeft" activeCell="A7" sqref="A7"/>
      <selection pane="bottomRight" activeCell="L113" sqref="L113"/>
    </sheetView>
  </sheetViews>
  <sheetFormatPr defaultColWidth="9.1796875" defaultRowHeight="16" x14ac:dyDescent="0.35"/>
  <cols>
    <col min="1" max="1" width="6.1796875" style="238" customWidth="1"/>
    <col min="2" max="2" width="38.1796875" style="24" customWidth="1"/>
    <col min="3" max="3" width="8.54296875" style="24" customWidth="1"/>
    <col min="4" max="4" width="12.54296875" style="24" bestFit="1" customWidth="1"/>
    <col min="5" max="5" width="11.1796875" style="24" customWidth="1"/>
    <col min="6" max="6" width="14.1796875" style="24" customWidth="1"/>
    <col min="7" max="7" width="31.453125" style="24" bestFit="1" customWidth="1"/>
    <col min="8" max="16384" width="9.1796875" style="24"/>
  </cols>
  <sheetData>
    <row r="1" spans="1:10" x14ac:dyDescent="0.35">
      <c r="A1" s="25" t="s">
        <v>809</v>
      </c>
      <c r="B1" s="2"/>
      <c r="C1" s="2"/>
      <c r="D1" s="2"/>
      <c r="E1" s="2"/>
      <c r="F1" s="2"/>
    </row>
    <row r="2" spans="1:10" ht="16.5" thickBot="1" x14ac:dyDescent="0.4">
      <c r="A2" s="27"/>
      <c r="B2" s="239"/>
      <c r="C2" s="239"/>
      <c r="D2" s="239"/>
      <c r="E2" s="239"/>
      <c r="F2" s="239"/>
      <c r="G2" s="266"/>
    </row>
    <row r="3" spans="1:10" ht="21.75" customHeight="1" thickBot="1" x14ac:dyDescent="0.4">
      <c r="A3" s="28"/>
      <c r="C3" s="29"/>
      <c r="D3" s="29"/>
      <c r="E3" s="29"/>
      <c r="F3" s="29"/>
      <c r="G3" s="267"/>
    </row>
    <row r="4" spans="1:10" ht="18" customHeight="1" thickBot="1" x14ac:dyDescent="0.4">
      <c r="A4" s="286" t="s">
        <v>0</v>
      </c>
      <c r="B4" s="284" t="s">
        <v>2</v>
      </c>
      <c r="C4" s="284" t="s">
        <v>3</v>
      </c>
      <c r="D4" s="284" t="s">
        <v>767</v>
      </c>
      <c r="E4" s="291" t="s">
        <v>10</v>
      </c>
      <c r="F4" s="288" t="s">
        <v>768</v>
      </c>
      <c r="G4" s="268"/>
    </row>
    <row r="5" spans="1:10" ht="16.5" thickBot="1" x14ac:dyDescent="0.4">
      <c r="A5" s="287"/>
      <c r="B5" s="290"/>
      <c r="C5" s="290"/>
      <c r="D5" s="290"/>
      <c r="E5" s="292"/>
      <c r="F5" s="289"/>
      <c r="G5" s="269"/>
      <c r="H5" s="265"/>
      <c r="I5" s="265"/>
      <c r="J5" s="265"/>
    </row>
    <row r="6" spans="1:10" ht="16.5" thickBot="1" x14ac:dyDescent="0.4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 x14ac:dyDescent="0.35">
      <c r="A7" s="36" t="s">
        <v>810</v>
      </c>
      <c r="B7" s="279" t="s">
        <v>811</v>
      </c>
      <c r="C7" s="39" t="s">
        <v>27</v>
      </c>
      <c r="D7" s="47">
        <v>0.9</v>
      </c>
      <c r="E7" s="46"/>
      <c r="F7" s="193">
        <f>D7*E7</f>
        <v>0</v>
      </c>
      <c r="G7" s="252" t="s">
        <v>805</v>
      </c>
    </row>
    <row r="8" spans="1:10" s="67" customFormat="1" ht="16.5" x14ac:dyDescent="0.35">
      <c r="A8" s="82" t="s">
        <v>117</v>
      </c>
      <c r="B8" s="8" t="s">
        <v>812</v>
      </c>
      <c r="C8" s="84" t="s">
        <v>777</v>
      </c>
      <c r="D8" s="88">
        <v>9</v>
      </c>
      <c r="E8" s="65"/>
      <c r="F8" s="282">
        <f t="shared" ref="F8:F71" si="0">D8*E8</f>
        <v>0</v>
      </c>
      <c r="G8" s="252" t="s">
        <v>805</v>
      </c>
    </row>
    <row r="9" spans="1:10" s="67" customFormat="1" x14ac:dyDescent="0.35">
      <c r="A9" s="82" t="s">
        <v>813</v>
      </c>
      <c r="B9" s="8" t="s">
        <v>90</v>
      </c>
      <c r="C9" s="84" t="s">
        <v>19</v>
      </c>
      <c r="D9" s="85">
        <v>5.3999999999999994E-3</v>
      </c>
      <c r="E9" s="65"/>
      <c r="F9" s="282">
        <f t="shared" si="0"/>
        <v>0</v>
      </c>
      <c r="G9" s="252" t="s">
        <v>804</v>
      </c>
    </row>
    <row r="10" spans="1:10" s="67" customFormat="1" ht="16.5" x14ac:dyDescent="0.35">
      <c r="A10" s="82" t="s">
        <v>118</v>
      </c>
      <c r="B10" s="8" t="s">
        <v>814</v>
      </c>
      <c r="C10" s="84" t="s">
        <v>777</v>
      </c>
      <c r="D10" s="88">
        <v>9</v>
      </c>
      <c r="E10" s="65"/>
      <c r="F10" s="282">
        <f t="shared" si="0"/>
        <v>0</v>
      </c>
      <c r="G10" s="252" t="s">
        <v>805</v>
      </c>
    </row>
    <row r="11" spans="1:10" x14ac:dyDescent="0.35">
      <c r="A11" s="82" t="s">
        <v>815</v>
      </c>
      <c r="B11" s="8" t="s">
        <v>90</v>
      </c>
      <c r="C11" s="84" t="s">
        <v>19</v>
      </c>
      <c r="D11" s="85">
        <v>5.3999999999999994E-3</v>
      </c>
      <c r="E11" s="65"/>
      <c r="F11" s="282">
        <f t="shared" si="0"/>
        <v>0</v>
      </c>
      <c r="G11" s="252" t="s">
        <v>804</v>
      </c>
    </row>
    <row r="12" spans="1:10" ht="16.5" x14ac:dyDescent="0.35">
      <c r="A12" s="82" t="s">
        <v>248</v>
      </c>
      <c r="B12" s="280" t="s">
        <v>816</v>
      </c>
      <c r="C12" s="84" t="s">
        <v>773</v>
      </c>
      <c r="D12" s="88">
        <v>91.7</v>
      </c>
      <c r="E12" s="53"/>
      <c r="F12" s="193">
        <f t="shared" si="0"/>
        <v>0</v>
      </c>
      <c r="G12" s="252" t="s">
        <v>805</v>
      </c>
    </row>
    <row r="13" spans="1:10" ht="16.5" x14ac:dyDescent="0.35">
      <c r="A13" s="82">
        <v>5</v>
      </c>
      <c r="B13" s="280" t="s">
        <v>817</v>
      </c>
      <c r="C13" s="84" t="s">
        <v>773</v>
      </c>
      <c r="D13" s="85">
        <v>60.910000000000004</v>
      </c>
      <c r="E13" s="53"/>
      <c r="F13" s="193">
        <f t="shared" si="0"/>
        <v>0</v>
      </c>
      <c r="G13" s="252" t="s">
        <v>805</v>
      </c>
    </row>
    <row r="14" spans="1:10" ht="16.5" x14ac:dyDescent="0.35">
      <c r="A14" s="82" t="s">
        <v>251</v>
      </c>
      <c r="B14" s="253" t="s">
        <v>818</v>
      </c>
      <c r="C14" s="84" t="s">
        <v>773</v>
      </c>
      <c r="D14" s="85">
        <v>65.819999999999993</v>
      </c>
      <c r="E14" s="65"/>
      <c r="F14" s="282">
        <f>D14*E14</f>
        <v>0</v>
      </c>
      <c r="G14" s="252" t="s">
        <v>805</v>
      </c>
    </row>
    <row r="15" spans="1:10" s="67" customFormat="1" ht="16.5" x14ac:dyDescent="0.35">
      <c r="A15" s="82">
        <v>7</v>
      </c>
      <c r="B15" s="253" t="s">
        <v>819</v>
      </c>
      <c r="C15" s="84" t="s">
        <v>773</v>
      </c>
      <c r="D15" s="85">
        <v>25.76</v>
      </c>
      <c r="E15" s="65"/>
      <c r="F15" s="282">
        <f t="shared" si="0"/>
        <v>0</v>
      </c>
      <c r="G15" s="252" t="s">
        <v>805</v>
      </c>
    </row>
    <row r="16" spans="1:10" s="67" customFormat="1" ht="16.5" x14ac:dyDescent="0.35">
      <c r="A16" s="82" t="s">
        <v>260</v>
      </c>
      <c r="B16" s="253" t="s">
        <v>820</v>
      </c>
      <c r="C16" s="84" t="s">
        <v>773</v>
      </c>
      <c r="D16" s="85">
        <v>55.36</v>
      </c>
      <c r="E16" s="65"/>
      <c r="F16" s="282">
        <f t="shared" si="0"/>
        <v>0</v>
      </c>
      <c r="G16" s="252" t="s">
        <v>805</v>
      </c>
    </row>
    <row r="17" spans="1:218" ht="16.5" x14ac:dyDescent="0.35">
      <c r="A17" s="82">
        <v>9</v>
      </c>
      <c r="B17" s="8" t="s">
        <v>821</v>
      </c>
      <c r="C17" s="84" t="s">
        <v>773</v>
      </c>
      <c r="D17" s="278">
        <v>0.97</v>
      </c>
      <c r="E17" s="65"/>
      <c r="F17" s="282">
        <f t="shared" si="0"/>
        <v>0</v>
      </c>
      <c r="G17" s="252" t="s">
        <v>805</v>
      </c>
    </row>
    <row r="18" spans="1:218" x14ac:dyDescent="0.35">
      <c r="A18" s="82" t="s">
        <v>155</v>
      </c>
      <c r="B18" s="281" t="s">
        <v>937</v>
      </c>
      <c r="C18" s="70" t="s">
        <v>512</v>
      </c>
      <c r="D18" s="276">
        <v>2</v>
      </c>
      <c r="E18" s="65"/>
      <c r="F18" s="282">
        <f t="shared" si="0"/>
        <v>0</v>
      </c>
      <c r="G18" s="252" t="s">
        <v>805</v>
      </c>
    </row>
    <row r="19" spans="1:218" s="67" customFormat="1" x14ac:dyDescent="0.35">
      <c r="A19" s="68" t="s">
        <v>822</v>
      </c>
      <c r="B19" s="255" t="s">
        <v>371</v>
      </c>
      <c r="C19" s="51" t="s">
        <v>28</v>
      </c>
      <c r="D19" s="56">
        <v>2</v>
      </c>
      <c r="E19" s="65"/>
      <c r="F19" s="282">
        <f t="shared" si="0"/>
        <v>0</v>
      </c>
      <c r="G19" s="252" t="s">
        <v>808</v>
      </c>
    </row>
    <row r="20" spans="1:218" x14ac:dyDescent="0.35">
      <c r="A20" s="49">
        <v>11</v>
      </c>
      <c r="B20" s="255" t="s">
        <v>823</v>
      </c>
      <c r="C20" s="51" t="s">
        <v>27</v>
      </c>
      <c r="D20" s="56">
        <v>62</v>
      </c>
      <c r="E20" s="65"/>
      <c r="F20" s="282">
        <f t="shared" si="0"/>
        <v>0</v>
      </c>
      <c r="G20" s="252" t="s">
        <v>805</v>
      </c>
    </row>
    <row r="21" spans="1:218" x14ac:dyDescent="0.35">
      <c r="A21" s="49" t="s">
        <v>824</v>
      </c>
      <c r="B21" s="255" t="s">
        <v>60</v>
      </c>
      <c r="C21" s="51" t="s">
        <v>27</v>
      </c>
      <c r="D21" s="56">
        <v>62.62</v>
      </c>
      <c r="E21" s="65"/>
      <c r="F21" s="282">
        <f t="shared" si="0"/>
        <v>0</v>
      </c>
      <c r="G21" s="252" t="s">
        <v>808</v>
      </c>
    </row>
    <row r="22" spans="1:218" x14ac:dyDescent="0.35">
      <c r="A22" s="49">
        <v>12</v>
      </c>
      <c r="B22" s="255" t="s">
        <v>825</v>
      </c>
      <c r="C22" s="51" t="s">
        <v>27</v>
      </c>
      <c r="D22" s="56">
        <v>62</v>
      </c>
      <c r="E22" s="65"/>
      <c r="F22" s="282">
        <f t="shared" si="0"/>
        <v>0</v>
      </c>
      <c r="G22" s="252" t="s">
        <v>805</v>
      </c>
    </row>
    <row r="23" spans="1:218" x14ac:dyDescent="0.35">
      <c r="A23" s="49">
        <v>13</v>
      </c>
      <c r="B23" s="258" t="s">
        <v>826</v>
      </c>
      <c r="C23" s="51" t="s">
        <v>27</v>
      </c>
      <c r="D23" s="56">
        <v>3</v>
      </c>
      <c r="E23" s="65"/>
      <c r="F23" s="282">
        <f t="shared" si="0"/>
        <v>0</v>
      </c>
      <c r="G23" s="252" t="s">
        <v>805</v>
      </c>
    </row>
    <row r="24" spans="1:218" s="67" customFormat="1" x14ac:dyDescent="0.35">
      <c r="A24" s="49" t="s">
        <v>827</v>
      </c>
      <c r="B24" s="257" t="s">
        <v>828</v>
      </c>
      <c r="C24" s="51" t="s">
        <v>27</v>
      </c>
      <c r="D24" s="56">
        <v>3</v>
      </c>
      <c r="E24" s="65"/>
      <c r="F24" s="282">
        <f t="shared" si="0"/>
        <v>0</v>
      </c>
      <c r="G24" s="252" t="s">
        <v>804</v>
      </c>
    </row>
    <row r="25" spans="1:218" x14ac:dyDescent="0.35">
      <c r="A25" s="49" t="s">
        <v>829</v>
      </c>
      <c r="B25" s="255" t="s">
        <v>135</v>
      </c>
      <c r="C25" s="51" t="s">
        <v>27</v>
      </c>
      <c r="D25" s="56">
        <v>2</v>
      </c>
      <c r="E25" s="65"/>
      <c r="F25" s="282">
        <f t="shared" si="0"/>
        <v>0</v>
      </c>
      <c r="G25" s="252" t="s">
        <v>805</v>
      </c>
      <c r="H25" s="90"/>
    </row>
    <row r="26" spans="1:218" x14ac:dyDescent="0.35">
      <c r="A26" s="49" t="s">
        <v>830</v>
      </c>
      <c r="B26" s="255" t="s">
        <v>63</v>
      </c>
      <c r="C26" s="51" t="s">
        <v>27</v>
      </c>
      <c r="D26" s="52">
        <v>2.02</v>
      </c>
      <c r="E26" s="65"/>
      <c r="F26" s="282">
        <f t="shared" si="0"/>
        <v>0</v>
      </c>
      <c r="G26" s="252" t="s">
        <v>808</v>
      </c>
      <c r="H26" s="90"/>
    </row>
    <row r="27" spans="1:218" x14ac:dyDescent="0.45">
      <c r="A27" s="49" t="s">
        <v>547</v>
      </c>
      <c r="B27" s="255" t="s">
        <v>831</v>
      </c>
      <c r="C27" s="51" t="s">
        <v>27</v>
      </c>
      <c r="D27" s="56">
        <v>2</v>
      </c>
      <c r="E27" s="65"/>
      <c r="F27" s="282">
        <f t="shared" si="0"/>
        <v>0</v>
      </c>
      <c r="G27" s="252" t="s">
        <v>805</v>
      </c>
      <c r="H27" s="90"/>
      <c r="I27" s="254"/>
      <c r="J27" s="254"/>
      <c r="K27" s="254"/>
      <c r="L27" s="254"/>
      <c r="M27" s="254"/>
      <c r="N27" s="254"/>
      <c r="O27" s="254"/>
      <c r="P27" s="254"/>
      <c r="Q27" s="254"/>
      <c r="R27" s="254"/>
      <c r="S27" s="254"/>
      <c r="T27" s="254"/>
      <c r="U27" s="254"/>
      <c r="V27" s="254"/>
      <c r="W27" s="254"/>
      <c r="X27" s="254"/>
      <c r="Y27" s="254"/>
      <c r="Z27" s="254"/>
      <c r="AA27" s="254"/>
      <c r="AB27" s="254"/>
      <c r="AC27" s="254"/>
      <c r="AD27" s="254"/>
      <c r="AE27" s="254"/>
      <c r="AF27" s="254"/>
      <c r="AG27" s="254"/>
      <c r="AH27" s="254"/>
      <c r="AI27" s="254"/>
      <c r="AJ27" s="254"/>
      <c r="AK27" s="254"/>
      <c r="AL27" s="254"/>
      <c r="AM27" s="254"/>
      <c r="AN27" s="254"/>
      <c r="AO27" s="254"/>
      <c r="AP27" s="254"/>
      <c r="AQ27" s="254"/>
      <c r="AR27" s="254"/>
      <c r="AS27" s="254"/>
      <c r="AT27" s="254"/>
      <c r="AU27" s="254"/>
      <c r="AV27" s="254"/>
      <c r="AW27" s="254"/>
      <c r="AX27" s="254"/>
      <c r="AY27" s="254"/>
      <c r="AZ27" s="254"/>
      <c r="BA27" s="254"/>
      <c r="BB27" s="254"/>
      <c r="BC27" s="254"/>
      <c r="BD27" s="254"/>
      <c r="BE27" s="254"/>
      <c r="BF27" s="254"/>
      <c r="BG27" s="254"/>
      <c r="BH27" s="254"/>
      <c r="BI27" s="254"/>
      <c r="BJ27" s="254"/>
      <c r="BK27" s="254"/>
      <c r="BL27" s="254"/>
      <c r="BM27" s="254"/>
      <c r="BN27" s="254"/>
      <c r="BO27" s="254"/>
      <c r="BP27" s="254"/>
      <c r="BQ27" s="254"/>
      <c r="BR27" s="254"/>
      <c r="BS27" s="254"/>
      <c r="BT27" s="254"/>
      <c r="BU27" s="254"/>
      <c r="BV27" s="254"/>
      <c r="BW27" s="254"/>
      <c r="BX27" s="254"/>
      <c r="BY27" s="254"/>
      <c r="BZ27" s="254"/>
      <c r="CA27" s="254"/>
      <c r="CB27" s="254"/>
      <c r="CC27" s="254"/>
      <c r="CD27" s="254"/>
      <c r="CE27" s="254"/>
      <c r="CF27" s="254"/>
      <c r="CG27" s="254"/>
      <c r="CH27" s="254"/>
      <c r="CI27" s="254"/>
      <c r="CJ27" s="254"/>
      <c r="CK27" s="254"/>
      <c r="CL27" s="254"/>
      <c r="CM27" s="254"/>
      <c r="CN27" s="254"/>
      <c r="CO27" s="254"/>
      <c r="CP27" s="254"/>
      <c r="CQ27" s="254"/>
      <c r="CR27" s="254"/>
      <c r="CS27" s="254"/>
      <c r="CT27" s="254"/>
      <c r="CU27" s="254"/>
      <c r="CV27" s="254"/>
      <c r="CW27" s="254"/>
      <c r="CX27" s="254"/>
      <c r="CY27" s="254"/>
      <c r="CZ27" s="254"/>
      <c r="DA27" s="254"/>
      <c r="DB27" s="254"/>
      <c r="DC27" s="254"/>
      <c r="DD27" s="254"/>
      <c r="DE27" s="254"/>
      <c r="DF27" s="254"/>
      <c r="DG27" s="254"/>
      <c r="DH27" s="254"/>
      <c r="DI27" s="254"/>
      <c r="DJ27" s="254"/>
      <c r="DK27" s="254"/>
      <c r="DL27" s="254"/>
      <c r="DM27" s="254"/>
      <c r="DN27" s="254"/>
      <c r="DO27" s="254"/>
      <c r="DP27" s="254"/>
      <c r="DQ27" s="254"/>
      <c r="DR27" s="254"/>
      <c r="DS27" s="254"/>
      <c r="DT27" s="254"/>
      <c r="DU27" s="254"/>
      <c r="DV27" s="254"/>
      <c r="DW27" s="254"/>
      <c r="DX27" s="254"/>
      <c r="DY27" s="254"/>
      <c r="DZ27" s="254"/>
      <c r="EA27" s="254"/>
      <c r="EB27" s="254"/>
      <c r="EC27" s="254"/>
      <c r="ED27" s="254"/>
      <c r="EE27" s="254"/>
      <c r="EF27" s="254"/>
      <c r="EG27" s="254"/>
      <c r="EH27" s="254"/>
      <c r="EI27" s="254"/>
      <c r="EJ27" s="254"/>
      <c r="EK27" s="254"/>
      <c r="EL27" s="254"/>
      <c r="EM27" s="254"/>
      <c r="EN27" s="254"/>
      <c r="EO27" s="254"/>
      <c r="EP27" s="254"/>
      <c r="EQ27" s="254"/>
      <c r="ER27" s="254"/>
      <c r="ES27" s="254"/>
      <c r="ET27" s="254"/>
      <c r="EU27" s="254"/>
      <c r="EV27" s="254"/>
      <c r="EW27" s="254"/>
      <c r="EX27" s="254"/>
      <c r="EY27" s="254"/>
      <c r="EZ27" s="254"/>
      <c r="FA27" s="254"/>
      <c r="FB27" s="254"/>
      <c r="FC27" s="254"/>
      <c r="FD27" s="254"/>
      <c r="FE27" s="254"/>
      <c r="FF27" s="254"/>
      <c r="FG27" s="254"/>
      <c r="FH27" s="254"/>
      <c r="FI27" s="254"/>
      <c r="FJ27" s="254"/>
      <c r="FK27" s="254"/>
      <c r="FL27" s="254"/>
      <c r="FM27" s="254"/>
      <c r="FN27" s="254"/>
      <c r="FO27" s="254"/>
      <c r="FP27" s="254"/>
      <c r="FQ27" s="254"/>
      <c r="FR27" s="254"/>
      <c r="FS27" s="254"/>
      <c r="FT27" s="254"/>
      <c r="FU27" s="254"/>
      <c r="FV27" s="254"/>
      <c r="FW27" s="254"/>
      <c r="FX27" s="254"/>
      <c r="FY27" s="254"/>
      <c r="FZ27" s="254"/>
      <c r="GA27" s="254"/>
      <c r="GB27" s="254"/>
      <c r="GC27" s="254"/>
      <c r="GD27" s="254"/>
      <c r="GE27" s="254"/>
      <c r="GF27" s="254"/>
      <c r="GG27" s="254"/>
      <c r="GH27" s="254"/>
      <c r="GI27" s="254"/>
      <c r="GJ27" s="254"/>
      <c r="GK27" s="254"/>
      <c r="GL27" s="254"/>
      <c r="GM27" s="254"/>
      <c r="GN27" s="254"/>
      <c r="GO27" s="254"/>
      <c r="GP27" s="254"/>
      <c r="GQ27" s="254"/>
      <c r="GR27" s="254"/>
      <c r="GS27" s="254"/>
      <c r="GT27" s="254"/>
      <c r="GU27" s="254"/>
      <c r="GV27" s="254"/>
      <c r="GW27" s="254"/>
      <c r="GX27" s="254"/>
      <c r="GY27" s="254"/>
      <c r="GZ27" s="254"/>
      <c r="HA27" s="254"/>
      <c r="HB27" s="254"/>
      <c r="HC27" s="254"/>
      <c r="HD27" s="254"/>
      <c r="HE27" s="254"/>
      <c r="HF27" s="254"/>
      <c r="HG27" s="254"/>
      <c r="HH27" s="254"/>
      <c r="HI27" s="254"/>
      <c r="HJ27" s="254"/>
    </row>
    <row r="28" spans="1:218" x14ac:dyDescent="0.45">
      <c r="A28" s="49" t="s">
        <v>832</v>
      </c>
      <c r="B28" s="255" t="s">
        <v>833</v>
      </c>
      <c r="C28" s="51" t="s">
        <v>27</v>
      </c>
      <c r="D28" s="56">
        <v>31</v>
      </c>
      <c r="E28" s="65"/>
      <c r="F28" s="282">
        <f t="shared" si="0"/>
        <v>0</v>
      </c>
      <c r="G28" s="252" t="s">
        <v>805</v>
      </c>
      <c r="H28" s="254"/>
      <c r="I28" s="254"/>
      <c r="J28" s="254"/>
      <c r="K28" s="254"/>
      <c r="L28" s="254"/>
      <c r="M28" s="254"/>
      <c r="N28" s="254"/>
      <c r="O28" s="254"/>
      <c r="P28" s="254"/>
      <c r="Q28" s="254"/>
      <c r="R28" s="254"/>
      <c r="S28" s="254"/>
      <c r="T28" s="254"/>
      <c r="U28" s="254"/>
      <c r="V28" s="254"/>
      <c r="W28" s="254"/>
      <c r="X28" s="254"/>
      <c r="Y28" s="254"/>
      <c r="Z28" s="254"/>
      <c r="AA28" s="254"/>
      <c r="AB28" s="254"/>
      <c r="AC28" s="254"/>
      <c r="AD28" s="254"/>
      <c r="AE28" s="254"/>
      <c r="AF28" s="254"/>
      <c r="AG28" s="254"/>
      <c r="AH28" s="254"/>
      <c r="AI28" s="254"/>
      <c r="AJ28" s="254"/>
      <c r="AK28" s="254"/>
      <c r="AL28" s="254"/>
      <c r="AM28" s="254"/>
      <c r="AN28" s="254"/>
      <c r="AO28" s="254"/>
      <c r="AP28" s="254"/>
      <c r="AQ28" s="254"/>
      <c r="AR28" s="254"/>
      <c r="AS28" s="254"/>
      <c r="AT28" s="254"/>
      <c r="AU28" s="254"/>
      <c r="AV28" s="254"/>
      <c r="AW28" s="254"/>
      <c r="AX28" s="254"/>
      <c r="AY28" s="254"/>
      <c r="AZ28" s="254"/>
      <c r="BA28" s="254"/>
      <c r="BB28" s="254"/>
      <c r="BC28" s="254"/>
      <c r="BD28" s="254"/>
      <c r="BE28" s="254"/>
      <c r="BF28" s="254"/>
      <c r="BG28" s="254"/>
      <c r="BH28" s="254"/>
      <c r="BI28" s="254"/>
      <c r="BJ28" s="254"/>
      <c r="BK28" s="254"/>
      <c r="BL28" s="254"/>
      <c r="BM28" s="254"/>
      <c r="BN28" s="254"/>
      <c r="BO28" s="254"/>
      <c r="BP28" s="254"/>
      <c r="BQ28" s="254"/>
      <c r="BR28" s="254"/>
      <c r="BS28" s="254"/>
      <c r="BT28" s="254"/>
      <c r="BU28" s="254"/>
      <c r="BV28" s="254"/>
      <c r="BW28" s="254"/>
      <c r="BX28" s="254"/>
      <c r="BY28" s="254"/>
      <c r="BZ28" s="254"/>
      <c r="CA28" s="254"/>
      <c r="CB28" s="254"/>
      <c r="CC28" s="254"/>
      <c r="CD28" s="254"/>
      <c r="CE28" s="254"/>
      <c r="CF28" s="254"/>
      <c r="CG28" s="254"/>
      <c r="CH28" s="254"/>
      <c r="CI28" s="254"/>
      <c r="CJ28" s="254"/>
      <c r="CK28" s="254"/>
      <c r="CL28" s="254"/>
      <c r="CM28" s="254"/>
      <c r="CN28" s="254"/>
      <c r="CO28" s="254"/>
      <c r="CP28" s="254"/>
      <c r="CQ28" s="254"/>
      <c r="CR28" s="254"/>
      <c r="CS28" s="254"/>
      <c r="CT28" s="254"/>
      <c r="CU28" s="254"/>
      <c r="CV28" s="254"/>
      <c r="CW28" s="254"/>
      <c r="CX28" s="254"/>
      <c r="CY28" s="254"/>
      <c r="CZ28" s="254"/>
      <c r="DA28" s="254"/>
      <c r="DB28" s="254"/>
      <c r="DC28" s="254"/>
      <c r="DD28" s="254"/>
      <c r="DE28" s="254"/>
      <c r="DF28" s="254"/>
      <c r="DG28" s="254"/>
      <c r="DH28" s="254"/>
      <c r="DI28" s="254"/>
      <c r="DJ28" s="254"/>
      <c r="DK28" s="254"/>
      <c r="DL28" s="254"/>
      <c r="DM28" s="254"/>
      <c r="DN28" s="254"/>
      <c r="DO28" s="254"/>
      <c r="DP28" s="254"/>
      <c r="DQ28" s="254"/>
      <c r="DR28" s="254"/>
      <c r="DS28" s="254"/>
      <c r="DT28" s="254"/>
      <c r="DU28" s="254"/>
      <c r="DV28" s="254"/>
      <c r="DW28" s="254"/>
      <c r="DX28" s="254"/>
      <c r="DY28" s="254"/>
      <c r="DZ28" s="254"/>
      <c r="EA28" s="254"/>
      <c r="EB28" s="254"/>
      <c r="EC28" s="254"/>
      <c r="ED28" s="254"/>
      <c r="EE28" s="254"/>
      <c r="EF28" s="254"/>
      <c r="EG28" s="254"/>
      <c r="EH28" s="254"/>
      <c r="EI28" s="254"/>
      <c r="EJ28" s="254"/>
      <c r="EK28" s="254"/>
      <c r="EL28" s="254"/>
      <c r="EM28" s="254"/>
      <c r="EN28" s="254"/>
      <c r="EO28" s="254"/>
      <c r="EP28" s="254"/>
      <c r="EQ28" s="254"/>
      <c r="ER28" s="254"/>
      <c r="ES28" s="254"/>
      <c r="ET28" s="254"/>
      <c r="EU28" s="254"/>
      <c r="EV28" s="254"/>
      <c r="EW28" s="254"/>
      <c r="EX28" s="254"/>
      <c r="EY28" s="254"/>
      <c r="EZ28" s="254"/>
      <c r="FA28" s="254"/>
      <c r="FB28" s="254"/>
      <c r="FC28" s="254"/>
      <c r="FD28" s="254"/>
      <c r="FE28" s="254"/>
      <c r="FF28" s="254"/>
      <c r="FG28" s="254"/>
      <c r="FH28" s="254"/>
      <c r="FI28" s="254"/>
      <c r="FJ28" s="254"/>
      <c r="FK28" s="254"/>
      <c r="FL28" s="254"/>
      <c r="FM28" s="254"/>
      <c r="FN28" s="254"/>
      <c r="FO28" s="254"/>
      <c r="FP28" s="254"/>
      <c r="FQ28" s="254"/>
      <c r="FR28" s="254"/>
      <c r="FS28" s="254"/>
      <c r="FT28" s="254"/>
      <c r="FU28" s="254"/>
      <c r="FV28" s="254"/>
      <c r="FW28" s="254"/>
      <c r="FX28" s="254"/>
      <c r="FY28" s="254"/>
      <c r="FZ28" s="254"/>
      <c r="GA28" s="254"/>
      <c r="GB28" s="254"/>
      <c r="GC28" s="254"/>
      <c r="GD28" s="254"/>
      <c r="GE28" s="254"/>
      <c r="GF28" s="254"/>
      <c r="GG28" s="254"/>
      <c r="GH28" s="254"/>
      <c r="GI28" s="254"/>
      <c r="GJ28" s="254"/>
      <c r="GK28" s="254"/>
      <c r="GL28" s="254"/>
      <c r="GM28" s="254"/>
      <c r="GN28" s="254"/>
      <c r="GO28" s="254"/>
      <c r="GP28" s="254"/>
      <c r="GQ28" s="254"/>
      <c r="GR28" s="254"/>
      <c r="GS28" s="254"/>
      <c r="GT28" s="254"/>
      <c r="GU28" s="254"/>
      <c r="GV28" s="254"/>
      <c r="GW28" s="254"/>
      <c r="GX28" s="254"/>
      <c r="GY28" s="254"/>
      <c r="GZ28" s="254"/>
      <c r="HA28" s="254"/>
      <c r="HB28" s="254"/>
      <c r="HC28" s="254"/>
      <c r="HD28" s="254"/>
      <c r="HE28" s="254"/>
      <c r="HF28" s="254"/>
      <c r="HG28" s="254"/>
      <c r="HH28" s="254"/>
      <c r="HI28" s="254"/>
      <c r="HJ28" s="254"/>
    </row>
    <row r="29" spans="1:218" x14ac:dyDescent="0.45">
      <c r="A29" s="49" t="s">
        <v>834</v>
      </c>
      <c r="B29" s="255" t="s">
        <v>835</v>
      </c>
      <c r="C29" s="51" t="s">
        <v>27</v>
      </c>
      <c r="D29" s="52">
        <v>31.31</v>
      </c>
      <c r="E29" s="65"/>
      <c r="F29" s="282">
        <f t="shared" si="0"/>
        <v>0</v>
      </c>
      <c r="G29" s="252" t="s">
        <v>808</v>
      </c>
      <c r="H29" s="90"/>
      <c r="I29" s="254"/>
      <c r="J29" s="254"/>
      <c r="K29" s="254"/>
      <c r="L29" s="254"/>
      <c r="M29" s="254"/>
      <c r="N29" s="254"/>
      <c r="O29" s="254"/>
      <c r="P29" s="254"/>
      <c r="Q29" s="254"/>
      <c r="R29" s="254"/>
      <c r="S29" s="254"/>
      <c r="T29" s="254"/>
      <c r="U29" s="254"/>
      <c r="V29" s="254"/>
      <c r="W29" s="254"/>
      <c r="X29" s="254"/>
      <c r="Y29" s="254"/>
      <c r="Z29" s="254"/>
      <c r="AA29" s="254"/>
      <c r="AB29" s="254"/>
      <c r="AC29" s="254"/>
      <c r="AD29" s="254"/>
      <c r="AE29" s="254"/>
      <c r="AF29" s="254"/>
      <c r="AG29" s="254"/>
      <c r="AH29" s="254"/>
      <c r="AI29" s="254"/>
      <c r="AJ29" s="254"/>
      <c r="AK29" s="254"/>
      <c r="AL29" s="254"/>
      <c r="AM29" s="254"/>
      <c r="AN29" s="254"/>
      <c r="AO29" s="254"/>
      <c r="AP29" s="254"/>
      <c r="AQ29" s="254"/>
      <c r="AR29" s="254"/>
      <c r="AS29" s="254"/>
      <c r="AT29" s="254"/>
      <c r="AU29" s="254"/>
      <c r="AV29" s="254"/>
      <c r="AW29" s="254"/>
      <c r="AX29" s="254"/>
      <c r="AY29" s="254"/>
      <c r="AZ29" s="254"/>
      <c r="BA29" s="254"/>
      <c r="BB29" s="254"/>
      <c r="BC29" s="254"/>
      <c r="BD29" s="254"/>
      <c r="BE29" s="254"/>
      <c r="BF29" s="254"/>
      <c r="BG29" s="254"/>
      <c r="BH29" s="254"/>
      <c r="BI29" s="254"/>
      <c r="BJ29" s="254"/>
      <c r="BK29" s="254"/>
      <c r="BL29" s="254"/>
      <c r="BM29" s="254"/>
      <c r="BN29" s="254"/>
      <c r="BO29" s="254"/>
      <c r="BP29" s="254"/>
      <c r="BQ29" s="254"/>
      <c r="BR29" s="254"/>
      <c r="BS29" s="254"/>
      <c r="BT29" s="254"/>
      <c r="BU29" s="254"/>
      <c r="BV29" s="254"/>
      <c r="BW29" s="254"/>
      <c r="BX29" s="254"/>
      <c r="BY29" s="254"/>
      <c r="BZ29" s="254"/>
      <c r="CA29" s="254"/>
      <c r="CB29" s="254"/>
      <c r="CC29" s="254"/>
      <c r="CD29" s="254"/>
      <c r="CE29" s="254"/>
      <c r="CF29" s="254"/>
      <c r="CG29" s="254"/>
      <c r="CH29" s="254"/>
      <c r="CI29" s="254"/>
      <c r="CJ29" s="254"/>
      <c r="CK29" s="254"/>
      <c r="CL29" s="254"/>
      <c r="CM29" s="254"/>
      <c r="CN29" s="254"/>
      <c r="CO29" s="254"/>
      <c r="CP29" s="254"/>
      <c r="CQ29" s="254"/>
      <c r="CR29" s="254"/>
      <c r="CS29" s="254"/>
      <c r="CT29" s="254"/>
      <c r="CU29" s="254"/>
      <c r="CV29" s="254"/>
      <c r="CW29" s="254"/>
      <c r="CX29" s="254"/>
      <c r="CY29" s="254"/>
      <c r="CZ29" s="254"/>
      <c r="DA29" s="254"/>
      <c r="DB29" s="254"/>
      <c r="DC29" s="254"/>
      <c r="DD29" s="254"/>
      <c r="DE29" s="254"/>
      <c r="DF29" s="254"/>
      <c r="DG29" s="254"/>
      <c r="DH29" s="254"/>
      <c r="DI29" s="254"/>
      <c r="DJ29" s="254"/>
      <c r="DK29" s="254"/>
      <c r="DL29" s="254"/>
      <c r="DM29" s="254"/>
      <c r="DN29" s="254"/>
      <c r="DO29" s="254"/>
      <c r="DP29" s="254"/>
      <c r="DQ29" s="254"/>
      <c r="DR29" s="254"/>
      <c r="DS29" s="254"/>
      <c r="DT29" s="254"/>
      <c r="DU29" s="254"/>
      <c r="DV29" s="254"/>
      <c r="DW29" s="254"/>
      <c r="DX29" s="254"/>
      <c r="DY29" s="254"/>
      <c r="DZ29" s="254"/>
      <c r="EA29" s="254"/>
      <c r="EB29" s="254"/>
      <c r="EC29" s="254"/>
      <c r="ED29" s="254"/>
      <c r="EE29" s="254"/>
      <c r="EF29" s="254"/>
      <c r="EG29" s="254"/>
      <c r="EH29" s="254"/>
      <c r="EI29" s="254"/>
      <c r="EJ29" s="254"/>
      <c r="EK29" s="254"/>
      <c r="EL29" s="254"/>
      <c r="EM29" s="254"/>
      <c r="EN29" s="254"/>
      <c r="EO29" s="254"/>
      <c r="EP29" s="254"/>
      <c r="EQ29" s="254"/>
      <c r="ER29" s="254"/>
      <c r="ES29" s="254"/>
      <c r="ET29" s="254"/>
      <c r="EU29" s="254"/>
      <c r="EV29" s="254"/>
      <c r="EW29" s="254"/>
      <c r="EX29" s="254"/>
      <c r="EY29" s="254"/>
      <c r="EZ29" s="254"/>
      <c r="FA29" s="254"/>
      <c r="FB29" s="254"/>
      <c r="FC29" s="254"/>
      <c r="FD29" s="254"/>
      <c r="FE29" s="254"/>
      <c r="FF29" s="254"/>
      <c r="FG29" s="254"/>
      <c r="FH29" s="254"/>
      <c r="FI29" s="254"/>
      <c r="FJ29" s="254"/>
      <c r="FK29" s="254"/>
      <c r="FL29" s="254"/>
      <c r="FM29" s="254"/>
      <c r="FN29" s="254"/>
      <c r="FO29" s="254"/>
      <c r="FP29" s="254"/>
      <c r="FQ29" s="254"/>
      <c r="FR29" s="254"/>
      <c r="FS29" s="254"/>
      <c r="FT29" s="254"/>
      <c r="FU29" s="254"/>
      <c r="FV29" s="254"/>
      <c r="FW29" s="254"/>
      <c r="FX29" s="254"/>
      <c r="FY29" s="254"/>
      <c r="FZ29" s="254"/>
      <c r="GA29" s="254"/>
      <c r="GB29" s="254"/>
      <c r="GC29" s="254"/>
      <c r="GD29" s="254"/>
      <c r="GE29" s="254"/>
      <c r="GF29" s="254"/>
      <c r="GG29" s="254"/>
      <c r="GH29" s="254"/>
      <c r="GI29" s="254"/>
      <c r="GJ29" s="254"/>
      <c r="GK29" s="254"/>
      <c r="GL29" s="254"/>
      <c r="GM29" s="254"/>
      <c r="GN29" s="254"/>
      <c r="GO29" s="254"/>
      <c r="GP29" s="254"/>
      <c r="GQ29" s="254"/>
      <c r="GR29" s="254"/>
      <c r="GS29" s="254"/>
      <c r="GT29" s="254"/>
      <c r="GU29" s="254"/>
      <c r="GV29" s="254"/>
      <c r="GW29" s="254"/>
      <c r="GX29" s="254"/>
      <c r="GY29" s="254"/>
      <c r="GZ29" s="254"/>
      <c r="HA29" s="254"/>
      <c r="HB29" s="254"/>
      <c r="HC29" s="254"/>
      <c r="HD29" s="254"/>
      <c r="HE29" s="254"/>
      <c r="HF29" s="254"/>
      <c r="HG29" s="254"/>
      <c r="HH29" s="254"/>
      <c r="HI29" s="254"/>
      <c r="HJ29" s="254"/>
    </row>
    <row r="30" spans="1:218" s="55" customFormat="1" x14ac:dyDescent="0.35">
      <c r="A30" s="49" t="s">
        <v>467</v>
      </c>
      <c r="B30" s="255" t="s">
        <v>836</v>
      </c>
      <c r="C30" s="51" t="s">
        <v>27</v>
      </c>
      <c r="D30" s="56">
        <v>31</v>
      </c>
      <c r="E30" s="65"/>
      <c r="F30" s="282">
        <f t="shared" si="0"/>
        <v>0</v>
      </c>
      <c r="G30" s="252" t="s">
        <v>805</v>
      </c>
      <c r="H30" s="90"/>
    </row>
    <row r="31" spans="1:218" s="55" customFormat="1" x14ac:dyDescent="0.35">
      <c r="A31" s="49" t="s">
        <v>548</v>
      </c>
      <c r="B31" s="255" t="s">
        <v>837</v>
      </c>
      <c r="C31" s="51" t="s">
        <v>27</v>
      </c>
      <c r="D31" s="56">
        <v>3</v>
      </c>
      <c r="E31" s="65"/>
      <c r="F31" s="282">
        <f t="shared" si="0"/>
        <v>0</v>
      </c>
      <c r="G31" s="252" t="s">
        <v>805</v>
      </c>
    </row>
    <row r="32" spans="1:218" s="55" customFormat="1" x14ac:dyDescent="0.35">
      <c r="A32" s="49" t="s">
        <v>838</v>
      </c>
      <c r="B32" s="255" t="s">
        <v>839</v>
      </c>
      <c r="C32" s="51" t="s">
        <v>27</v>
      </c>
      <c r="D32" s="56">
        <v>5</v>
      </c>
      <c r="E32" s="65"/>
      <c r="F32" s="282">
        <f t="shared" si="0"/>
        <v>0</v>
      </c>
      <c r="G32" s="252" t="s">
        <v>805</v>
      </c>
    </row>
    <row r="33" spans="1:8" s="256" customFormat="1" x14ac:dyDescent="0.45">
      <c r="A33" s="49" t="s">
        <v>552</v>
      </c>
      <c r="B33" s="255" t="s">
        <v>840</v>
      </c>
      <c r="C33" s="51" t="s">
        <v>27</v>
      </c>
      <c r="D33" s="52">
        <v>5.05</v>
      </c>
      <c r="E33" s="65"/>
      <c r="F33" s="282">
        <f t="shared" si="0"/>
        <v>0</v>
      </c>
      <c r="G33" s="252" t="s">
        <v>808</v>
      </c>
      <c r="H33" s="90"/>
    </row>
    <row r="34" spans="1:8" s="254" customFormat="1" x14ac:dyDescent="0.45">
      <c r="A34" s="49" t="s">
        <v>554</v>
      </c>
      <c r="B34" s="255" t="s">
        <v>841</v>
      </c>
      <c r="C34" s="51" t="s">
        <v>27</v>
      </c>
      <c r="D34" s="56">
        <v>5</v>
      </c>
      <c r="E34" s="65"/>
      <c r="F34" s="282">
        <f t="shared" si="0"/>
        <v>0</v>
      </c>
      <c r="G34" s="252" t="s">
        <v>805</v>
      </c>
    </row>
    <row r="35" spans="1:8" s="254" customFormat="1" x14ac:dyDescent="0.45">
      <c r="A35" s="49" t="s">
        <v>555</v>
      </c>
      <c r="B35" s="255" t="s">
        <v>842</v>
      </c>
      <c r="C35" s="51" t="s">
        <v>27</v>
      </c>
      <c r="D35" s="56">
        <v>42</v>
      </c>
      <c r="E35" s="65"/>
      <c r="F35" s="282">
        <f t="shared" si="0"/>
        <v>0</v>
      </c>
      <c r="G35" s="252" t="s">
        <v>805</v>
      </c>
      <c r="H35" s="90"/>
    </row>
    <row r="36" spans="1:8" s="254" customFormat="1" x14ac:dyDescent="0.45">
      <c r="A36" s="49" t="s">
        <v>556</v>
      </c>
      <c r="B36" s="255" t="s">
        <v>843</v>
      </c>
      <c r="C36" s="51" t="s">
        <v>27</v>
      </c>
      <c r="D36" s="52">
        <v>42.42</v>
      </c>
      <c r="E36" s="65"/>
      <c r="F36" s="282">
        <f t="shared" si="0"/>
        <v>0</v>
      </c>
      <c r="G36" s="252" t="s">
        <v>808</v>
      </c>
    </row>
    <row r="37" spans="1:8" s="254" customFormat="1" x14ac:dyDescent="0.45">
      <c r="A37" s="49" t="s">
        <v>557</v>
      </c>
      <c r="B37" s="255" t="s">
        <v>844</v>
      </c>
      <c r="C37" s="51" t="s">
        <v>27</v>
      </c>
      <c r="D37" s="56">
        <v>42</v>
      </c>
      <c r="E37" s="65"/>
      <c r="F37" s="282">
        <f t="shared" si="0"/>
        <v>0</v>
      </c>
      <c r="G37" s="252" t="s">
        <v>805</v>
      </c>
      <c r="H37" s="90"/>
    </row>
    <row r="38" spans="1:8" s="254" customFormat="1" x14ac:dyDescent="0.45">
      <c r="A38" s="49" t="s">
        <v>559</v>
      </c>
      <c r="B38" s="255" t="s">
        <v>845</v>
      </c>
      <c r="C38" s="51" t="s">
        <v>27</v>
      </c>
      <c r="D38" s="56">
        <v>13</v>
      </c>
      <c r="E38" s="65"/>
      <c r="F38" s="282">
        <f t="shared" si="0"/>
        <v>0</v>
      </c>
      <c r="G38" s="252" t="s">
        <v>805</v>
      </c>
    </row>
    <row r="39" spans="1:8" s="254" customFormat="1" x14ac:dyDescent="0.45">
      <c r="A39" s="49" t="s">
        <v>560</v>
      </c>
      <c r="B39" s="255" t="s">
        <v>846</v>
      </c>
      <c r="C39" s="51" t="s">
        <v>27</v>
      </c>
      <c r="D39" s="52">
        <v>13.13</v>
      </c>
      <c r="E39" s="65"/>
      <c r="F39" s="282">
        <f t="shared" si="0"/>
        <v>0</v>
      </c>
      <c r="G39" s="252" t="s">
        <v>808</v>
      </c>
      <c r="H39" s="90"/>
    </row>
    <row r="40" spans="1:8" x14ac:dyDescent="0.35">
      <c r="A40" s="49" t="s">
        <v>561</v>
      </c>
      <c r="B40" s="255" t="s">
        <v>847</v>
      </c>
      <c r="C40" s="51" t="s">
        <v>27</v>
      </c>
      <c r="D40" s="56">
        <v>13</v>
      </c>
      <c r="E40" s="65"/>
      <c r="F40" s="282">
        <f t="shared" si="0"/>
        <v>0</v>
      </c>
      <c r="G40" s="252" t="s">
        <v>805</v>
      </c>
    </row>
    <row r="41" spans="1:8" x14ac:dyDescent="0.35">
      <c r="A41" s="82" t="s">
        <v>456</v>
      </c>
      <c r="B41" s="8" t="s">
        <v>848</v>
      </c>
      <c r="C41" s="84" t="s">
        <v>27</v>
      </c>
      <c r="D41" s="88">
        <v>95</v>
      </c>
      <c r="E41" s="65"/>
      <c r="F41" s="282">
        <f t="shared" si="0"/>
        <v>0</v>
      </c>
      <c r="G41" s="252" t="s">
        <v>805</v>
      </c>
      <c r="H41" s="90"/>
    </row>
    <row r="42" spans="1:8" x14ac:dyDescent="0.35">
      <c r="A42" s="49" t="s">
        <v>564</v>
      </c>
      <c r="B42" s="258" t="s">
        <v>849</v>
      </c>
      <c r="C42" s="51" t="s">
        <v>211</v>
      </c>
      <c r="D42" s="275">
        <v>6</v>
      </c>
      <c r="E42" s="65"/>
      <c r="F42" s="282">
        <f t="shared" si="0"/>
        <v>0</v>
      </c>
      <c r="G42" s="252" t="s">
        <v>805</v>
      </c>
    </row>
    <row r="43" spans="1:8" x14ac:dyDescent="0.35">
      <c r="A43" s="82" t="s">
        <v>566</v>
      </c>
      <c r="B43" s="8" t="s">
        <v>850</v>
      </c>
      <c r="C43" s="84" t="s">
        <v>28</v>
      </c>
      <c r="D43" s="88">
        <v>3</v>
      </c>
      <c r="E43" s="65"/>
      <c r="F43" s="282">
        <f t="shared" si="0"/>
        <v>0</v>
      </c>
      <c r="G43" s="252" t="s">
        <v>805</v>
      </c>
      <c r="H43" s="90"/>
    </row>
    <row r="44" spans="1:8" s="55" customFormat="1" x14ac:dyDescent="0.35">
      <c r="A44" s="82" t="s">
        <v>567</v>
      </c>
      <c r="B44" s="8" t="s">
        <v>851</v>
      </c>
      <c r="C44" s="84" t="s">
        <v>28</v>
      </c>
      <c r="D44" s="88">
        <v>3</v>
      </c>
      <c r="E44" s="65"/>
      <c r="F44" s="282">
        <f t="shared" si="0"/>
        <v>0</v>
      </c>
      <c r="G44" s="252" t="s">
        <v>808</v>
      </c>
    </row>
    <row r="45" spans="1:8" s="55" customFormat="1" x14ac:dyDescent="0.35">
      <c r="A45" s="82" t="s">
        <v>306</v>
      </c>
      <c r="B45" s="8" t="s">
        <v>852</v>
      </c>
      <c r="C45" s="84" t="s">
        <v>28</v>
      </c>
      <c r="D45" s="88">
        <v>8</v>
      </c>
      <c r="E45" s="65"/>
      <c r="F45" s="282">
        <f t="shared" si="0"/>
        <v>0</v>
      </c>
      <c r="G45" s="252" t="s">
        <v>805</v>
      </c>
      <c r="H45" s="90"/>
    </row>
    <row r="46" spans="1:8" x14ac:dyDescent="0.35">
      <c r="A46" s="82" t="s">
        <v>568</v>
      </c>
      <c r="B46" s="8" t="s">
        <v>853</v>
      </c>
      <c r="C46" s="84" t="s">
        <v>28</v>
      </c>
      <c r="D46" s="88">
        <v>8</v>
      </c>
      <c r="E46" s="65"/>
      <c r="F46" s="282">
        <f t="shared" si="0"/>
        <v>0</v>
      </c>
      <c r="G46" s="252" t="s">
        <v>808</v>
      </c>
    </row>
    <row r="47" spans="1:8" x14ac:dyDescent="0.35">
      <c r="A47" s="49" t="s">
        <v>854</v>
      </c>
      <c r="B47" s="255" t="s">
        <v>855</v>
      </c>
      <c r="C47" s="51" t="s">
        <v>28</v>
      </c>
      <c r="D47" s="275">
        <v>1</v>
      </c>
      <c r="E47" s="65"/>
      <c r="F47" s="282">
        <f t="shared" si="0"/>
        <v>0</v>
      </c>
      <c r="G47" s="252" t="s">
        <v>805</v>
      </c>
      <c r="H47" s="90"/>
    </row>
    <row r="48" spans="1:8" x14ac:dyDescent="0.35">
      <c r="A48" s="49" t="s">
        <v>569</v>
      </c>
      <c r="B48" s="255" t="s">
        <v>856</v>
      </c>
      <c r="C48" s="51" t="s">
        <v>28</v>
      </c>
      <c r="D48" s="56">
        <v>1</v>
      </c>
      <c r="E48" s="65"/>
      <c r="F48" s="282">
        <f t="shared" si="0"/>
        <v>0</v>
      </c>
      <c r="G48" s="252" t="s">
        <v>804</v>
      </c>
    </row>
    <row r="49" spans="1:8" x14ac:dyDescent="0.35">
      <c r="A49" s="49" t="s">
        <v>857</v>
      </c>
      <c r="B49" s="255" t="s">
        <v>113</v>
      </c>
      <c r="C49" s="51" t="s">
        <v>68</v>
      </c>
      <c r="D49" s="275">
        <v>3</v>
      </c>
      <c r="E49" s="65"/>
      <c r="F49" s="282">
        <f t="shared" si="0"/>
        <v>0</v>
      </c>
      <c r="G49" s="252" t="s">
        <v>805</v>
      </c>
      <c r="H49" s="90"/>
    </row>
    <row r="50" spans="1:8" x14ac:dyDescent="0.35">
      <c r="A50" s="49" t="s">
        <v>570</v>
      </c>
      <c r="B50" s="255" t="s">
        <v>103</v>
      </c>
      <c r="C50" s="51" t="s">
        <v>68</v>
      </c>
      <c r="D50" s="56">
        <v>3</v>
      </c>
      <c r="E50" s="65"/>
      <c r="F50" s="282">
        <f t="shared" si="0"/>
        <v>0</v>
      </c>
      <c r="G50" s="252" t="s">
        <v>808</v>
      </c>
    </row>
    <row r="51" spans="1:8" x14ac:dyDescent="0.35">
      <c r="A51" s="49" t="s">
        <v>858</v>
      </c>
      <c r="B51" s="255" t="s">
        <v>104</v>
      </c>
      <c r="C51" s="84" t="s">
        <v>68</v>
      </c>
      <c r="D51" s="88">
        <v>3</v>
      </c>
      <c r="E51" s="65"/>
      <c r="F51" s="282">
        <f t="shared" si="0"/>
        <v>0</v>
      </c>
      <c r="G51" s="252" t="s">
        <v>804</v>
      </c>
      <c r="H51" s="90"/>
    </row>
    <row r="52" spans="1:8" s="55" customFormat="1" x14ac:dyDescent="0.35">
      <c r="A52" s="49" t="s">
        <v>859</v>
      </c>
      <c r="B52" s="255" t="s">
        <v>860</v>
      </c>
      <c r="C52" s="51" t="s">
        <v>68</v>
      </c>
      <c r="D52" s="275">
        <v>1</v>
      </c>
      <c r="E52" s="65"/>
      <c r="F52" s="282">
        <f t="shared" si="0"/>
        <v>0</v>
      </c>
      <c r="G52" s="252" t="s">
        <v>805</v>
      </c>
    </row>
    <row r="53" spans="1:8" s="55" customFormat="1" x14ac:dyDescent="0.35">
      <c r="A53" s="49" t="s">
        <v>571</v>
      </c>
      <c r="B53" s="255" t="s">
        <v>861</v>
      </c>
      <c r="C53" s="51" t="s">
        <v>68</v>
      </c>
      <c r="D53" s="56">
        <v>1</v>
      </c>
      <c r="E53" s="65"/>
      <c r="F53" s="282">
        <f t="shared" si="0"/>
        <v>0</v>
      </c>
      <c r="G53" s="252" t="s">
        <v>804</v>
      </c>
      <c r="H53" s="90"/>
    </row>
    <row r="54" spans="1:8" x14ac:dyDescent="0.35">
      <c r="A54" s="49" t="s">
        <v>572</v>
      </c>
      <c r="B54" s="255" t="s">
        <v>862</v>
      </c>
      <c r="C54" s="51" t="s">
        <v>68</v>
      </c>
      <c r="D54" s="275">
        <v>2</v>
      </c>
      <c r="E54" s="65"/>
      <c r="F54" s="282">
        <f t="shared" si="0"/>
        <v>0</v>
      </c>
      <c r="G54" s="252" t="s">
        <v>805</v>
      </c>
    </row>
    <row r="55" spans="1:8" x14ac:dyDescent="0.35">
      <c r="A55" s="49" t="s">
        <v>573</v>
      </c>
      <c r="B55" s="255" t="s">
        <v>863</v>
      </c>
      <c r="C55" s="51" t="s">
        <v>68</v>
      </c>
      <c r="D55" s="56">
        <v>2</v>
      </c>
      <c r="E55" s="65"/>
      <c r="F55" s="282">
        <f t="shared" si="0"/>
        <v>0</v>
      </c>
      <c r="G55" s="252" t="s">
        <v>808</v>
      </c>
      <c r="H55" s="90"/>
    </row>
    <row r="56" spans="1:8" s="55" customFormat="1" x14ac:dyDescent="0.35">
      <c r="A56" s="49" t="s">
        <v>864</v>
      </c>
      <c r="B56" s="255" t="s">
        <v>865</v>
      </c>
      <c r="C56" s="84" t="s">
        <v>68</v>
      </c>
      <c r="D56" s="88">
        <v>2</v>
      </c>
      <c r="E56" s="65"/>
      <c r="F56" s="282">
        <f t="shared" si="0"/>
        <v>0</v>
      </c>
      <c r="G56" s="252" t="s">
        <v>804</v>
      </c>
    </row>
    <row r="57" spans="1:8" s="55" customFormat="1" x14ac:dyDescent="0.35">
      <c r="A57" s="82" t="s">
        <v>574</v>
      </c>
      <c r="B57" s="8" t="s">
        <v>866</v>
      </c>
      <c r="C57" s="84" t="s">
        <v>28</v>
      </c>
      <c r="D57" s="275">
        <v>1</v>
      </c>
      <c r="E57" s="65"/>
      <c r="F57" s="282">
        <f t="shared" si="0"/>
        <v>0</v>
      </c>
      <c r="G57" s="252" t="s">
        <v>805</v>
      </c>
      <c r="H57" s="90"/>
    </row>
    <row r="58" spans="1:8" s="55" customFormat="1" x14ac:dyDescent="0.35">
      <c r="A58" s="82" t="s">
        <v>575</v>
      </c>
      <c r="B58" s="8" t="s">
        <v>867</v>
      </c>
      <c r="C58" s="84" t="s">
        <v>28</v>
      </c>
      <c r="D58" s="88">
        <v>1</v>
      </c>
      <c r="E58" s="65"/>
      <c r="F58" s="282">
        <f t="shared" si="0"/>
        <v>0</v>
      </c>
      <c r="G58" s="252" t="s">
        <v>808</v>
      </c>
    </row>
    <row r="59" spans="1:8" s="55" customFormat="1" x14ac:dyDescent="0.35">
      <c r="A59" s="49" t="s">
        <v>576</v>
      </c>
      <c r="B59" s="255" t="s">
        <v>868</v>
      </c>
      <c r="C59" s="51" t="s">
        <v>19</v>
      </c>
      <c r="D59" s="278">
        <v>0.02</v>
      </c>
      <c r="E59" s="65"/>
      <c r="F59" s="282">
        <f t="shared" si="0"/>
        <v>0</v>
      </c>
      <c r="G59" s="252" t="s">
        <v>805</v>
      </c>
      <c r="H59" s="90"/>
    </row>
    <row r="60" spans="1:8" s="55" customFormat="1" x14ac:dyDescent="0.35">
      <c r="A60" s="49" t="s">
        <v>577</v>
      </c>
      <c r="B60" s="255" t="s">
        <v>869</v>
      </c>
      <c r="C60" s="51" t="s">
        <v>28</v>
      </c>
      <c r="D60" s="56">
        <v>1</v>
      </c>
      <c r="E60" s="65"/>
      <c r="F60" s="282">
        <f t="shared" si="0"/>
        <v>0</v>
      </c>
      <c r="G60" s="252" t="s">
        <v>808</v>
      </c>
    </row>
    <row r="61" spans="1:8" s="55" customFormat="1" x14ac:dyDescent="0.35">
      <c r="A61" s="82" t="s">
        <v>870</v>
      </c>
      <c r="B61" s="8" t="s">
        <v>871</v>
      </c>
      <c r="C61" s="84" t="s">
        <v>28</v>
      </c>
      <c r="D61" s="275">
        <v>2</v>
      </c>
      <c r="E61" s="65"/>
      <c r="F61" s="282">
        <f t="shared" si="0"/>
        <v>0</v>
      </c>
      <c r="G61" s="252" t="s">
        <v>805</v>
      </c>
      <c r="H61" s="90"/>
    </row>
    <row r="62" spans="1:8" s="55" customFormat="1" x14ac:dyDescent="0.35">
      <c r="A62" s="49" t="s">
        <v>351</v>
      </c>
      <c r="B62" s="255" t="s">
        <v>872</v>
      </c>
      <c r="C62" s="51" t="s">
        <v>28</v>
      </c>
      <c r="D62" s="275">
        <v>2</v>
      </c>
      <c r="E62" s="65"/>
      <c r="F62" s="282">
        <f t="shared" si="0"/>
        <v>0</v>
      </c>
      <c r="G62" s="252" t="s">
        <v>805</v>
      </c>
      <c r="H62" s="90"/>
    </row>
    <row r="63" spans="1:8" s="55" customFormat="1" x14ac:dyDescent="0.35">
      <c r="A63" s="82" t="s">
        <v>353</v>
      </c>
      <c r="B63" s="8" t="s">
        <v>873</v>
      </c>
      <c r="C63" s="84" t="s">
        <v>69</v>
      </c>
      <c r="D63" s="85">
        <v>2.1</v>
      </c>
      <c r="E63" s="65"/>
      <c r="F63" s="282">
        <f t="shared" si="0"/>
        <v>0</v>
      </c>
      <c r="G63" s="252" t="s">
        <v>805</v>
      </c>
    </row>
    <row r="64" spans="1:8" s="55" customFormat="1" x14ac:dyDescent="0.35">
      <c r="A64" s="49" t="s">
        <v>307</v>
      </c>
      <c r="B64" s="255" t="s">
        <v>874</v>
      </c>
      <c r="C64" s="51" t="s">
        <v>28</v>
      </c>
      <c r="D64" s="275">
        <v>1</v>
      </c>
      <c r="E64" s="65"/>
      <c r="F64" s="282">
        <f t="shared" si="0"/>
        <v>0</v>
      </c>
      <c r="G64" s="252" t="s">
        <v>805</v>
      </c>
      <c r="H64" s="90"/>
    </row>
    <row r="65" spans="1:8" s="55" customFormat="1" x14ac:dyDescent="0.35">
      <c r="A65" s="49" t="s">
        <v>262</v>
      </c>
      <c r="B65" s="255" t="s">
        <v>875</v>
      </c>
      <c r="C65" s="51" t="s">
        <v>23</v>
      </c>
      <c r="D65" s="277">
        <v>3.0000000000000005E-3</v>
      </c>
      <c r="E65" s="65"/>
      <c r="F65" s="282">
        <f t="shared" si="0"/>
        <v>0</v>
      </c>
      <c r="G65" s="252" t="s">
        <v>805</v>
      </c>
    </row>
    <row r="66" spans="1:8" s="55" customFormat="1" x14ac:dyDescent="0.35">
      <c r="A66" s="49" t="s">
        <v>263</v>
      </c>
      <c r="B66" s="255" t="s">
        <v>876</v>
      </c>
      <c r="C66" s="51" t="s">
        <v>28</v>
      </c>
      <c r="D66" s="56">
        <v>1</v>
      </c>
      <c r="E66" s="65"/>
      <c r="F66" s="282">
        <f t="shared" si="0"/>
        <v>0</v>
      </c>
      <c r="G66" s="252" t="s">
        <v>805</v>
      </c>
      <c r="H66" s="90"/>
    </row>
    <row r="67" spans="1:8" s="55" customFormat="1" x14ac:dyDescent="0.35">
      <c r="A67" s="49" t="s">
        <v>581</v>
      </c>
      <c r="B67" s="255" t="s">
        <v>877</v>
      </c>
      <c r="C67" s="51" t="s">
        <v>28</v>
      </c>
      <c r="D67" s="56">
        <v>1</v>
      </c>
      <c r="E67" s="65"/>
      <c r="F67" s="282">
        <f t="shared" si="0"/>
        <v>0</v>
      </c>
      <c r="G67" s="252" t="s">
        <v>808</v>
      </c>
    </row>
    <row r="68" spans="1:8" s="55" customFormat="1" x14ac:dyDescent="0.35">
      <c r="A68" s="82" t="s">
        <v>264</v>
      </c>
      <c r="B68" s="8" t="s">
        <v>878</v>
      </c>
      <c r="C68" s="84" t="s">
        <v>28</v>
      </c>
      <c r="D68" s="88">
        <v>1</v>
      </c>
      <c r="E68" s="65"/>
      <c r="F68" s="282">
        <f t="shared" si="0"/>
        <v>0</v>
      </c>
      <c r="G68" s="252" t="s">
        <v>805</v>
      </c>
      <c r="H68" s="90"/>
    </row>
    <row r="69" spans="1:8" s="55" customFormat="1" x14ac:dyDescent="0.35">
      <c r="A69" s="82" t="s">
        <v>582</v>
      </c>
      <c r="B69" s="8" t="s">
        <v>879</v>
      </c>
      <c r="C69" s="84" t="s">
        <v>28</v>
      </c>
      <c r="D69" s="88">
        <v>1</v>
      </c>
      <c r="E69" s="65"/>
      <c r="F69" s="282">
        <f t="shared" si="0"/>
        <v>0</v>
      </c>
      <c r="G69" s="252" t="s">
        <v>808</v>
      </c>
    </row>
    <row r="70" spans="1:8" s="55" customFormat="1" x14ac:dyDescent="0.35">
      <c r="A70" s="82" t="s">
        <v>265</v>
      </c>
      <c r="B70" s="8" t="s">
        <v>880</v>
      </c>
      <c r="C70" s="84" t="s">
        <v>28</v>
      </c>
      <c r="D70" s="88">
        <v>1</v>
      </c>
      <c r="E70" s="65"/>
      <c r="F70" s="282">
        <f t="shared" si="0"/>
        <v>0</v>
      </c>
      <c r="G70" s="252" t="s">
        <v>805</v>
      </c>
      <c r="H70" s="90"/>
    </row>
    <row r="71" spans="1:8" s="55" customFormat="1" x14ac:dyDescent="0.35">
      <c r="A71" s="82" t="s">
        <v>583</v>
      </c>
      <c r="B71" s="8" t="s">
        <v>881</v>
      </c>
      <c r="C71" s="84" t="s">
        <v>28</v>
      </c>
      <c r="D71" s="88">
        <v>1</v>
      </c>
      <c r="E71" s="65"/>
      <c r="F71" s="282">
        <f t="shared" si="0"/>
        <v>0</v>
      </c>
      <c r="G71" s="252" t="s">
        <v>808</v>
      </c>
    </row>
    <row r="72" spans="1:8" s="55" customFormat="1" ht="16.5" x14ac:dyDescent="0.35">
      <c r="A72" s="82" t="s">
        <v>266</v>
      </c>
      <c r="B72" s="8" t="s">
        <v>882</v>
      </c>
      <c r="C72" s="84" t="s">
        <v>777</v>
      </c>
      <c r="D72" s="275">
        <v>2.5</v>
      </c>
      <c r="E72" s="65"/>
      <c r="F72" s="282">
        <f t="shared" ref="F72:F130" si="1">D72*E72</f>
        <v>0</v>
      </c>
      <c r="G72" s="252" t="s">
        <v>805</v>
      </c>
      <c r="H72" s="90"/>
    </row>
    <row r="73" spans="1:8" s="55" customFormat="1" x14ac:dyDescent="0.35">
      <c r="A73" s="82" t="s">
        <v>267</v>
      </c>
      <c r="B73" s="8" t="s">
        <v>883</v>
      </c>
      <c r="C73" s="84" t="s">
        <v>28</v>
      </c>
      <c r="D73" s="88">
        <v>1</v>
      </c>
      <c r="E73" s="65"/>
      <c r="F73" s="282">
        <f t="shared" si="1"/>
        <v>0</v>
      </c>
      <c r="G73" s="252" t="s">
        <v>805</v>
      </c>
    </row>
    <row r="74" spans="1:8" s="55" customFormat="1" x14ac:dyDescent="0.35">
      <c r="A74" s="82" t="s">
        <v>585</v>
      </c>
      <c r="B74" s="8" t="s">
        <v>884</v>
      </c>
      <c r="C74" s="84" t="s">
        <v>28</v>
      </c>
      <c r="D74" s="88">
        <v>1</v>
      </c>
      <c r="E74" s="65"/>
      <c r="F74" s="282">
        <f t="shared" si="1"/>
        <v>0</v>
      </c>
      <c r="G74" s="252" t="s">
        <v>804</v>
      </c>
      <c r="H74" s="90"/>
    </row>
    <row r="75" spans="1:8" s="55" customFormat="1" x14ac:dyDescent="0.35">
      <c r="A75" s="82" t="s">
        <v>268</v>
      </c>
      <c r="B75" s="8" t="s">
        <v>885</v>
      </c>
      <c r="C75" s="84" t="s">
        <v>28</v>
      </c>
      <c r="D75" s="88">
        <v>1</v>
      </c>
      <c r="E75" s="65"/>
      <c r="F75" s="282">
        <f t="shared" si="1"/>
        <v>0</v>
      </c>
      <c r="G75" s="252" t="s">
        <v>805</v>
      </c>
    </row>
    <row r="76" spans="1:8" s="55" customFormat="1" x14ac:dyDescent="0.35">
      <c r="A76" s="82" t="s">
        <v>586</v>
      </c>
      <c r="B76" s="8" t="s">
        <v>886</v>
      </c>
      <c r="C76" s="84" t="s">
        <v>28</v>
      </c>
      <c r="D76" s="88">
        <v>1</v>
      </c>
      <c r="E76" s="65"/>
      <c r="F76" s="282">
        <f t="shared" si="1"/>
        <v>0</v>
      </c>
      <c r="G76" s="252" t="s">
        <v>808</v>
      </c>
      <c r="H76" s="90"/>
    </row>
    <row r="77" spans="1:8" s="55" customFormat="1" x14ac:dyDescent="0.35">
      <c r="A77" s="82" t="s">
        <v>269</v>
      </c>
      <c r="B77" s="8" t="s">
        <v>887</v>
      </c>
      <c r="C77" s="84" t="s">
        <v>28</v>
      </c>
      <c r="D77" s="88">
        <v>1</v>
      </c>
      <c r="E77" s="65"/>
      <c r="F77" s="282">
        <f t="shared" si="1"/>
        <v>0</v>
      </c>
      <c r="G77" s="252" t="s">
        <v>805</v>
      </c>
    </row>
    <row r="78" spans="1:8" s="55" customFormat="1" x14ac:dyDescent="0.35">
      <c r="A78" s="82" t="s">
        <v>587</v>
      </c>
      <c r="B78" s="8" t="s">
        <v>888</v>
      </c>
      <c r="C78" s="84" t="s">
        <v>28</v>
      </c>
      <c r="D78" s="88">
        <v>1</v>
      </c>
      <c r="E78" s="65"/>
      <c r="F78" s="282">
        <f t="shared" si="1"/>
        <v>0</v>
      </c>
      <c r="G78" s="252" t="s">
        <v>808</v>
      </c>
      <c r="H78" s="90"/>
    </row>
    <row r="79" spans="1:8" s="55" customFormat="1" x14ac:dyDescent="0.35">
      <c r="A79" s="82" t="s">
        <v>270</v>
      </c>
      <c r="B79" s="8" t="s">
        <v>889</v>
      </c>
      <c r="C79" s="84" t="s">
        <v>28</v>
      </c>
      <c r="D79" s="88">
        <v>10</v>
      </c>
      <c r="E79" s="65"/>
      <c r="F79" s="282">
        <f t="shared" si="1"/>
        <v>0</v>
      </c>
      <c r="G79" s="252" t="s">
        <v>805</v>
      </c>
    </row>
    <row r="80" spans="1:8" s="55" customFormat="1" x14ac:dyDescent="0.35">
      <c r="A80" s="82" t="s">
        <v>588</v>
      </c>
      <c r="B80" s="8" t="s">
        <v>890</v>
      </c>
      <c r="C80" s="84" t="s">
        <v>28</v>
      </c>
      <c r="D80" s="88">
        <v>10</v>
      </c>
      <c r="E80" s="65"/>
      <c r="F80" s="282">
        <f t="shared" si="1"/>
        <v>0</v>
      </c>
      <c r="G80" s="252" t="s">
        <v>808</v>
      </c>
      <c r="H80" s="90"/>
    </row>
    <row r="81" spans="1:8" s="55" customFormat="1" x14ac:dyDescent="0.35">
      <c r="A81" s="82" t="s">
        <v>891</v>
      </c>
      <c r="B81" s="8" t="s">
        <v>892</v>
      </c>
      <c r="C81" s="84" t="s">
        <v>28</v>
      </c>
      <c r="D81" s="88">
        <v>1</v>
      </c>
      <c r="E81" s="65"/>
      <c r="F81" s="282">
        <f t="shared" si="1"/>
        <v>0</v>
      </c>
      <c r="G81" s="252" t="s">
        <v>805</v>
      </c>
    </row>
    <row r="82" spans="1:8" s="55" customFormat="1" x14ac:dyDescent="0.35">
      <c r="A82" s="82" t="s">
        <v>589</v>
      </c>
      <c r="B82" s="8" t="s">
        <v>893</v>
      </c>
      <c r="C82" s="84" t="s">
        <v>28</v>
      </c>
      <c r="D82" s="88">
        <v>1</v>
      </c>
      <c r="E82" s="65"/>
      <c r="F82" s="282">
        <f t="shared" si="1"/>
        <v>0</v>
      </c>
      <c r="G82" s="252" t="s">
        <v>808</v>
      </c>
      <c r="H82" s="90"/>
    </row>
    <row r="83" spans="1:8" s="55" customFormat="1" x14ac:dyDescent="0.35">
      <c r="A83" s="82" t="s">
        <v>894</v>
      </c>
      <c r="B83" s="8" t="s">
        <v>895</v>
      </c>
      <c r="C83" s="84" t="s">
        <v>28</v>
      </c>
      <c r="D83" s="88">
        <v>4</v>
      </c>
      <c r="E83" s="65"/>
      <c r="F83" s="282">
        <f t="shared" si="1"/>
        <v>0</v>
      </c>
      <c r="G83" s="252" t="s">
        <v>805</v>
      </c>
    </row>
    <row r="84" spans="1:8" s="55" customFormat="1" x14ac:dyDescent="0.35">
      <c r="A84" s="82" t="s">
        <v>590</v>
      </c>
      <c r="B84" s="8" t="s">
        <v>896</v>
      </c>
      <c r="C84" s="84" t="s">
        <v>28</v>
      </c>
      <c r="D84" s="88">
        <v>4</v>
      </c>
      <c r="E84" s="65"/>
      <c r="F84" s="282">
        <f t="shared" si="1"/>
        <v>0</v>
      </c>
      <c r="G84" s="252" t="s">
        <v>808</v>
      </c>
    </row>
    <row r="85" spans="1:8" s="55" customFormat="1" x14ac:dyDescent="0.35">
      <c r="A85" s="82" t="s">
        <v>897</v>
      </c>
      <c r="B85" s="8" t="s">
        <v>898</v>
      </c>
      <c r="C85" s="84" t="s">
        <v>28</v>
      </c>
      <c r="D85" s="88">
        <v>1</v>
      </c>
      <c r="E85" s="65"/>
      <c r="F85" s="282">
        <f t="shared" si="1"/>
        <v>0</v>
      </c>
      <c r="G85" s="252" t="s">
        <v>805</v>
      </c>
      <c r="H85" s="90"/>
    </row>
    <row r="86" spans="1:8" s="55" customFormat="1" x14ac:dyDescent="0.35">
      <c r="A86" s="82" t="s">
        <v>591</v>
      </c>
      <c r="B86" s="8" t="s">
        <v>899</v>
      </c>
      <c r="C86" s="84" t="s">
        <v>28</v>
      </c>
      <c r="D86" s="88">
        <v>1</v>
      </c>
      <c r="E86" s="65"/>
      <c r="F86" s="282">
        <f t="shared" si="1"/>
        <v>0</v>
      </c>
      <c r="G86" s="252" t="s">
        <v>808</v>
      </c>
    </row>
    <row r="87" spans="1:8" s="55" customFormat="1" x14ac:dyDescent="0.35">
      <c r="A87" s="82" t="s">
        <v>592</v>
      </c>
      <c r="B87" s="8" t="s">
        <v>900</v>
      </c>
      <c r="C87" s="84" t="s">
        <v>28</v>
      </c>
      <c r="D87" s="88">
        <v>14</v>
      </c>
      <c r="E87" s="65"/>
      <c r="F87" s="282">
        <f t="shared" si="1"/>
        <v>0</v>
      </c>
      <c r="G87" s="252" t="s">
        <v>805</v>
      </c>
      <c r="H87" s="90"/>
    </row>
    <row r="88" spans="1:8" s="55" customFormat="1" x14ac:dyDescent="0.35">
      <c r="A88" s="82" t="s">
        <v>593</v>
      </c>
      <c r="B88" s="8" t="s">
        <v>901</v>
      </c>
      <c r="C88" s="84" t="s">
        <v>28</v>
      </c>
      <c r="D88" s="88">
        <v>14</v>
      </c>
      <c r="E88" s="65"/>
      <c r="F88" s="282">
        <f t="shared" si="1"/>
        <v>0</v>
      </c>
      <c r="G88" s="252" t="s">
        <v>808</v>
      </c>
    </row>
    <row r="89" spans="1:8" s="55" customFormat="1" x14ac:dyDescent="0.35">
      <c r="A89" s="82" t="s">
        <v>599</v>
      </c>
      <c r="B89" s="8" t="s">
        <v>902</v>
      </c>
      <c r="C89" s="84" t="s">
        <v>28</v>
      </c>
      <c r="D89" s="88">
        <v>1</v>
      </c>
      <c r="E89" s="65"/>
      <c r="F89" s="282">
        <f t="shared" si="1"/>
        <v>0</v>
      </c>
      <c r="G89" s="252" t="s">
        <v>805</v>
      </c>
    </row>
    <row r="90" spans="1:8" s="55" customFormat="1" x14ac:dyDescent="0.35">
      <c r="A90" s="82" t="s">
        <v>600</v>
      </c>
      <c r="B90" s="8" t="s">
        <v>903</v>
      </c>
      <c r="C90" s="84" t="s">
        <v>28</v>
      </c>
      <c r="D90" s="88">
        <v>1</v>
      </c>
      <c r="E90" s="65"/>
      <c r="F90" s="282">
        <f t="shared" si="1"/>
        <v>0</v>
      </c>
      <c r="G90" s="252" t="s">
        <v>808</v>
      </c>
    </row>
    <row r="91" spans="1:8" s="55" customFormat="1" x14ac:dyDescent="0.35">
      <c r="A91" s="49" t="s">
        <v>271</v>
      </c>
      <c r="B91" s="255" t="s">
        <v>904</v>
      </c>
      <c r="C91" s="51" t="s">
        <v>28</v>
      </c>
      <c r="D91" s="275">
        <v>1</v>
      </c>
      <c r="E91" s="65"/>
      <c r="F91" s="282">
        <f t="shared" si="1"/>
        <v>0</v>
      </c>
      <c r="G91" s="252" t="s">
        <v>805</v>
      </c>
      <c r="H91" s="90"/>
    </row>
    <row r="92" spans="1:8" s="55" customFormat="1" x14ac:dyDescent="0.35">
      <c r="A92" s="49" t="s">
        <v>272</v>
      </c>
      <c r="B92" s="255" t="s">
        <v>905</v>
      </c>
      <c r="C92" s="51" t="s">
        <v>28</v>
      </c>
      <c r="D92" s="275">
        <v>11</v>
      </c>
      <c r="E92" s="65"/>
      <c r="F92" s="282">
        <f t="shared" si="1"/>
        <v>0</v>
      </c>
      <c r="G92" s="252" t="s">
        <v>805</v>
      </c>
      <c r="H92" s="90"/>
    </row>
    <row r="93" spans="1:8" s="55" customFormat="1" x14ac:dyDescent="0.35">
      <c r="A93" s="49" t="s">
        <v>273</v>
      </c>
      <c r="B93" s="255" t="s">
        <v>906</v>
      </c>
      <c r="C93" s="51" t="s">
        <v>28</v>
      </c>
      <c r="D93" s="275">
        <v>1</v>
      </c>
      <c r="E93" s="65"/>
      <c r="F93" s="282">
        <f t="shared" si="1"/>
        <v>0</v>
      </c>
      <c r="G93" s="252" t="s">
        <v>805</v>
      </c>
      <c r="H93" s="90"/>
    </row>
    <row r="94" spans="1:8" s="55" customFormat="1" ht="16.5" x14ac:dyDescent="0.35">
      <c r="A94" s="82" t="s">
        <v>610</v>
      </c>
      <c r="B94" s="8" t="s">
        <v>938</v>
      </c>
      <c r="C94" s="84" t="s">
        <v>28</v>
      </c>
      <c r="D94" s="88">
        <v>2</v>
      </c>
      <c r="E94" s="65"/>
      <c r="F94" s="282">
        <f t="shared" si="1"/>
        <v>0</v>
      </c>
      <c r="G94" s="252" t="s">
        <v>805</v>
      </c>
      <c r="H94" s="90"/>
    </row>
    <row r="95" spans="1:8" s="55" customFormat="1" ht="16.5" x14ac:dyDescent="0.35">
      <c r="A95" s="82" t="s">
        <v>366</v>
      </c>
      <c r="B95" s="8" t="s">
        <v>939</v>
      </c>
      <c r="C95" s="84" t="s">
        <v>28</v>
      </c>
      <c r="D95" s="88">
        <v>2</v>
      </c>
      <c r="E95" s="65"/>
      <c r="F95" s="282">
        <f t="shared" si="1"/>
        <v>0</v>
      </c>
      <c r="G95" s="252" t="s">
        <v>808</v>
      </c>
      <c r="H95" s="90"/>
    </row>
    <row r="96" spans="1:8" s="55" customFormat="1" ht="16.5" x14ac:dyDescent="0.35">
      <c r="A96" s="82" t="s">
        <v>611</v>
      </c>
      <c r="B96" s="8" t="s">
        <v>940</v>
      </c>
      <c r="C96" s="84" t="s">
        <v>28</v>
      </c>
      <c r="D96" s="88">
        <v>2</v>
      </c>
      <c r="E96" s="65"/>
      <c r="F96" s="282">
        <f t="shared" si="1"/>
        <v>0</v>
      </c>
      <c r="G96" s="252" t="s">
        <v>805</v>
      </c>
      <c r="H96" s="90"/>
    </row>
    <row r="97" spans="1:8" s="55" customFormat="1" ht="16.5" x14ac:dyDescent="0.35">
      <c r="A97" s="82" t="s">
        <v>368</v>
      </c>
      <c r="B97" s="8" t="s">
        <v>941</v>
      </c>
      <c r="C97" s="84" t="s">
        <v>28</v>
      </c>
      <c r="D97" s="88">
        <v>2</v>
      </c>
      <c r="E97" s="65"/>
      <c r="F97" s="282">
        <f t="shared" si="1"/>
        <v>0</v>
      </c>
      <c r="G97" s="252" t="s">
        <v>808</v>
      </c>
    </row>
    <row r="98" spans="1:8" s="55" customFormat="1" x14ac:dyDescent="0.35">
      <c r="A98" s="49" t="s">
        <v>612</v>
      </c>
      <c r="B98" s="258" t="s">
        <v>907</v>
      </c>
      <c r="C98" s="51" t="s">
        <v>28</v>
      </c>
      <c r="D98" s="275">
        <v>2</v>
      </c>
      <c r="E98" s="65"/>
      <c r="F98" s="282">
        <f t="shared" si="1"/>
        <v>0</v>
      </c>
      <c r="G98" s="252" t="s">
        <v>805</v>
      </c>
      <c r="H98" s="90"/>
    </row>
    <row r="99" spans="1:8" s="55" customFormat="1" x14ac:dyDescent="0.35">
      <c r="A99" s="82" t="s">
        <v>614</v>
      </c>
      <c r="B99" s="8" t="s">
        <v>908</v>
      </c>
      <c r="C99" s="84" t="s">
        <v>27</v>
      </c>
      <c r="D99" s="88">
        <v>62</v>
      </c>
      <c r="E99" s="65"/>
      <c r="F99" s="282">
        <f t="shared" si="1"/>
        <v>0</v>
      </c>
      <c r="G99" s="252" t="s">
        <v>805</v>
      </c>
      <c r="H99" s="90"/>
    </row>
    <row r="100" spans="1:8" s="55" customFormat="1" x14ac:dyDescent="0.35">
      <c r="A100" s="82" t="s">
        <v>616</v>
      </c>
      <c r="B100" s="8" t="s">
        <v>909</v>
      </c>
      <c r="C100" s="84" t="s">
        <v>27</v>
      </c>
      <c r="D100" s="88">
        <v>31</v>
      </c>
      <c r="E100" s="65"/>
      <c r="F100" s="282">
        <f t="shared" si="1"/>
        <v>0</v>
      </c>
      <c r="G100" s="252" t="s">
        <v>805</v>
      </c>
      <c r="H100" s="90"/>
    </row>
    <row r="101" spans="1:8" s="55" customFormat="1" x14ac:dyDescent="0.35">
      <c r="A101" s="82" t="s">
        <v>910</v>
      </c>
      <c r="B101" s="8" t="s">
        <v>911</v>
      </c>
      <c r="C101" s="84" t="s">
        <v>27</v>
      </c>
      <c r="D101" s="88">
        <v>40</v>
      </c>
      <c r="E101" s="65"/>
      <c r="F101" s="282">
        <f t="shared" si="1"/>
        <v>0</v>
      </c>
      <c r="G101" s="252" t="s">
        <v>805</v>
      </c>
      <c r="H101" s="90"/>
    </row>
    <row r="102" spans="1:8" s="55" customFormat="1" x14ac:dyDescent="0.35">
      <c r="A102" s="49" t="s">
        <v>912</v>
      </c>
      <c r="B102" s="255" t="s">
        <v>913</v>
      </c>
      <c r="C102" s="51" t="s">
        <v>28</v>
      </c>
      <c r="D102" s="56">
        <v>1</v>
      </c>
      <c r="E102" s="65"/>
      <c r="F102" s="282">
        <f t="shared" si="1"/>
        <v>0</v>
      </c>
      <c r="G102" s="252" t="s">
        <v>805</v>
      </c>
      <c r="H102" s="90"/>
    </row>
    <row r="103" spans="1:8" s="55" customFormat="1" x14ac:dyDescent="0.35">
      <c r="A103" s="178" t="s">
        <v>914</v>
      </c>
      <c r="B103" s="259" t="s">
        <v>915</v>
      </c>
      <c r="C103" s="181" t="s">
        <v>19</v>
      </c>
      <c r="D103" s="181">
        <v>2.14</v>
      </c>
      <c r="E103" s="65"/>
      <c r="F103" s="282">
        <f t="shared" si="1"/>
        <v>0</v>
      </c>
      <c r="G103" s="252" t="s">
        <v>805</v>
      </c>
      <c r="H103" s="90"/>
    </row>
    <row r="104" spans="1:8" s="55" customFormat="1" x14ac:dyDescent="0.35">
      <c r="A104" s="49" t="s">
        <v>916</v>
      </c>
      <c r="B104" s="255" t="s">
        <v>917</v>
      </c>
      <c r="C104" s="51" t="s">
        <v>211</v>
      </c>
      <c r="D104" s="56">
        <v>1</v>
      </c>
      <c r="E104" s="65"/>
      <c r="F104" s="282">
        <f t="shared" si="1"/>
        <v>0</v>
      </c>
      <c r="G104" s="252" t="s">
        <v>805</v>
      </c>
    </row>
    <row r="105" spans="1:8" s="55" customFormat="1" x14ac:dyDescent="0.35">
      <c r="A105" s="82" t="s">
        <v>621</v>
      </c>
      <c r="B105" s="8" t="s">
        <v>918</v>
      </c>
      <c r="C105" s="84" t="s">
        <v>28</v>
      </c>
      <c r="D105" s="88">
        <v>1</v>
      </c>
      <c r="E105" s="65"/>
      <c r="F105" s="282">
        <f t="shared" si="1"/>
        <v>0</v>
      </c>
      <c r="G105" s="252" t="s">
        <v>808</v>
      </c>
      <c r="H105" s="90"/>
    </row>
    <row r="106" spans="1:8" s="55" customFormat="1" x14ac:dyDescent="0.35">
      <c r="A106" s="49" t="s">
        <v>622</v>
      </c>
      <c r="B106" s="255" t="s">
        <v>919</v>
      </c>
      <c r="C106" s="51" t="s">
        <v>211</v>
      </c>
      <c r="D106" s="56">
        <v>1</v>
      </c>
      <c r="E106" s="65"/>
      <c r="F106" s="282">
        <f t="shared" si="1"/>
        <v>0</v>
      </c>
      <c r="G106" s="252" t="s">
        <v>805</v>
      </c>
      <c r="H106" s="90"/>
    </row>
    <row r="107" spans="1:8" s="55" customFormat="1" x14ac:dyDescent="0.35">
      <c r="A107" s="49" t="s">
        <v>623</v>
      </c>
      <c r="B107" s="255" t="s">
        <v>60</v>
      </c>
      <c r="C107" s="51" t="s">
        <v>27</v>
      </c>
      <c r="D107" s="56">
        <v>0.4</v>
      </c>
      <c r="E107" s="65"/>
      <c r="F107" s="282">
        <f t="shared" si="1"/>
        <v>0</v>
      </c>
      <c r="G107" s="252" t="s">
        <v>808</v>
      </c>
    </row>
    <row r="108" spans="1:8" s="55" customFormat="1" x14ac:dyDescent="0.35">
      <c r="A108" s="49" t="s">
        <v>920</v>
      </c>
      <c r="B108" s="255" t="s">
        <v>921</v>
      </c>
      <c r="C108" s="51" t="s">
        <v>211</v>
      </c>
      <c r="D108" s="56">
        <v>1</v>
      </c>
      <c r="E108" s="65"/>
      <c r="F108" s="282">
        <f t="shared" si="1"/>
        <v>0</v>
      </c>
      <c r="G108" s="252" t="s">
        <v>805</v>
      </c>
      <c r="H108" s="90"/>
    </row>
    <row r="109" spans="1:8" s="55" customFormat="1" x14ac:dyDescent="0.35">
      <c r="A109" s="49" t="s">
        <v>625</v>
      </c>
      <c r="B109" s="255" t="s">
        <v>60</v>
      </c>
      <c r="C109" s="51" t="s">
        <v>27</v>
      </c>
      <c r="D109" s="56">
        <v>0.4</v>
      </c>
      <c r="E109" s="65"/>
      <c r="F109" s="282">
        <f t="shared" si="1"/>
        <v>0</v>
      </c>
      <c r="G109" s="252" t="s">
        <v>808</v>
      </c>
      <c r="H109" s="90"/>
    </row>
    <row r="110" spans="1:8" s="55" customFormat="1" x14ac:dyDescent="0.35">
      <c r="A110" s="49" t="s">
        <v>627</v>
      </c>
      <c r="B110" s="255" t="s">
        <v>922</v>
      </c>
      <c r="C110" s="51" t="s">
        <v>211</v>
      </c>
      <c r="D110" s="56">
        <v>1</v>
      </c>
      <c r="E110" s="65"/>
      <c r="F110" s="282">
        <f t="shared" si="1"/>
        <v>0</v>
      </c>
      <c r="G110" s="252" t="s">
        <v>805</v>
      </c>
    </row>
    <row r="111" spans="1:8" s="55" customFormat="1" x14ac:dyDescent="0.35">
      <c r="A111" s="49" t="s">
        <v>628</v>
      </c>
      <c r="B111" s="255" t="s">
        <v>60</v>
      </c>
      <c r="C111" s="51" t="s">
        <v>27</v>
      </c>
      <c r="D111" s="56">
        <v>0.4</v>
      </c>
      <c r="E111" s="65"/>
      <c r="F111" s="282">
        <f t="shared" si="1"/>
        <v>0</v>
      </c>
      <c r="G111" s="252" t="s">
        <v>808</v>
      </c>
      <c r="H111" s="90"/>
    </row>
    <row r="112" spans="1:8" s="55" customFormat="1" x14ac:dyDescent="0.35">
      <c r="A112" s="49" t="s">
        <v>630</v>
      </c>
      <c r="B112" s="255" t="s">
        <v>923</v>
      </c>
      <c r="C112" s="51" t="s">
        <v>211</v>
      </c>
      <c r="D112" s="56">
        <v>10</v>
      </c>
      <c r="E112" s="65"/>
      <c r="F112" s="282">
        <f t="shared" si="1"/>
        <v>0</v>
      </c>
      <c r="G112" s="252" t="s">
        <v>805</v>
      </c>
    </row>
    <row r="113" spans="1:8" s="55" customFormat="1" x14ac:dyDescent="0.35">
      <c r="A113" s="49" t="s">
        <v>632</v>
      </c>
      <c r="B113" s="255" t="s">
        <v>60</v>
      </c>
      <c r="C113" s="51" t="s">
        <v>27</v>
      </c>
      <c r="D113" s="56">
        <v>4</v>
      </c>
      <c r="E113" s="65"/>
      <c r="F113" s="282">
        <f t="shared" si="1"/>
        <v>0</v>
      </c>
      <c r="G113" s="252" t="s">
        <v>808</v>
      </c>
      <c r="H113" s="90"/>
    </row>
    <row r="114" spans="1:8" x14ac:dyDescent="0.35">
      <c r="A114" s="49" t="s">
        <v>631</v>
      </c>
      <c r="B114" s="255" t="s">
        <v>924</v>
      </c>
      <c r="C114" s="51" t="s">
        <v>211</v>
      </c>
      <c r="D114" s="56">
        <v>1</v>
      </c>
      <c r="E114" s="65"/>
      <c r="F114" s="282">
        <f t="shared" si="1"/>
        <v>0</v>
      </c>
      <c r="G114" s="252" t="s">
        <v>805</v>
      </c>
    </row>
    <row r="115" spans="1:8" x14ac:dyDescent="0.35">
      <c r="A115" s="49" t="s">
        <v>634</v>
      </c>
      <c r="B115" s="255" t="s">
        <v>60</v>
      </c>
      <c r="C115" s="51" t="s">
        <v>27</v>
      </c>
      <c r="D115" s="56">
        <v>0.4</v>
      </c>
      <c r="E115" s="65"/>
      <c r="F115" s="282">
        <f t="shared" si="1"/>
        <v>0</v>
      </c>
      <c r="G115" s="252" t="s">
        <v>808</v>
      </c>
      <c r="H115" s="90"/>
    </row>
    <row r="116" spans="1:8" x14ac:dyDescent="0.35">
      <c r="A116" s="49" t="s">
        <v>925</v>
      </c>
      <c r="B116" s="255" t="s">
        <v>926</v>
      </c>
      <c r="C116" s="51" t="s">
        <v>211</v>
      </c>
      <c r="D116" s="56">
        <v>4</v>
      </c>
      <c r="E116" s="65"/>
      <c r="F116" s="282">
        <f t="shared" si="1"/>
        <v>0</v>
      </c>
      <c r="G116" s="252" t="s">
        <v>805</v>
      </c>
    </row>
    <row r="117" spans="1:8" x14ac:dyDescent="0.35">
      <c r="A117" s="49" t="s">
        <v>636</v>
      </c>
      <c r="B117" s="255" t="s">
        <v>835</v>
      </c>
      <c r="C117" s="51" t="s">
        <v>27</v>
      </c>
      <c r="D117" s="52">
        <v>1.6</v>
      </c>
      <c r="E117" s="65"/>
      <c r="F117" s="282">
        <f t="shared" si="1"/>
        <v>0</v>
      </c>
      <c r="G117" s="252" t="s">
        <v>808</v>
      </c>
      <c r="H117" s="90"/>
    </row>
    <row r="118" spans="1:8" x14ac:dyDescent="0.35">
      <c r="A118" s="49" t="s">
        <v>638</v>
      </c>
      <c r="B118" s="255" t="s">
        <v>927</v>
      </c>
      <c r="C118" s="51" t="s">
        <v>211</v>
      </c>
      <c r="D118" s="56">
        <v>1</v>
      </c>
      <c r="E118" s="65"/>
      <c r="F118" s="282">
        <f t="shared" si="1"/>
        <v>0</v>
      </c>
      <c r="G118" s="252" t="s">
        <v>805</v>
      </c>
    </row>
    <row r="119" spans="1:8" x14ac:dyDescent="0.35">
      <c r="A119" s="49" t="s">
        <v>639</v>
      </c>
      <c r="B119" s="255" t="s">
        <v>840</v>
      </c>
      <c r="C119" s="51" t="s">
        <v>27</v>
      </c>
      <c r="D119" s="52">
        <v>0.4</v>
      </c>
      <c r="E119" s="65"/>
      <c r="F119" s="282">
        <f t="shared" si="1"/>
        <v>0</v>
      </c>
      <c r="G119" s="252" t="s">
        <v>808</v>
      </c>
      <c r="H119" s="90"/>
    </row>
    <row r="120" spans="1:8" x14ac:dyDescent="0.35">
      <c r="A120" s="49" t="s">
        <v>640</v>
      </c>
      <c r="B120" s="255" t="s">
        <v>928</v>
      </c>
      <c r="C120" s="51" t="s">
        <v>211</v>
      </c>
      <c r="D120" s="56">
        <v>14</v>
      </c>
      <c r="E120" s="65"/>
      <c r="F120" s="282">
        <f t="shared" si="1"/>
        <v>0</v>
      </c>
      <c r="G120" s="252" t="s">
        <v>805</v>
      </c>
    </row>
    <row r="121" spans="1:8" x14ac:dyDescent="0.35">
      <c r="A121" s="49" t="s">
        <v>641</v>
      </c>
      <c r="B121" s="255" t="s">
        <v>843</v>
      </c>
      <c r="C121" s="51" t="s">
        <v>27</v>
      </c>
      <c r="D121" s="56">
        <v>5.6000000000000005</v>
      </c>
      <c r="E121" s="65"/>
      <c r="F121" s="282">
        <f t="shared" si="1"/>
        <v>0</v>
      </c>
      <c r="G121" s="252" t="s">
        <v>808</v>
      </c>
      <c r="H121" s="90"/>
    </row>
    <row r="122" spans="1:8" x14ac:dyDescent="0.35">
      <c r="A122" s="49" t="s">
        <v>274</v>
      </c>
      <c r="B122" s="255" t="s">
        <v>929</v>
      </c>
      <c r="C122" s="51" t="s">
        <v>27</v>
      </c>
      <c r="D122" s="56">
        <v>20</v>
      </c>
      <c r="E122" s="65"/>
      <c r="F122" s="282">
        <f t="shared" si="1"/>
        <v>0</v>
      </c>
      <c r="G122" s="252" t="s">
        <v>805</v>
      </c>
    </row>
    <row r="123" spans="1:8" x14ac:dyDescent="0.35">
      <c r="A123" s="49" t="s">
        <v>642</v>
      </c>
      <c r="B123" s="255" t="s">
        <v>930</v>
      </c>
      <c r="C123" s="51" t="s">
        <v>27</v>
      </c>
      <c r="D123" s="56">
        <v>20</v>
      </c>
      <c r="E123" s="65"/>
      <c r="F123" s="282">
        <f t="shared" si="1"/>
        <v>0</v>
      </c>
      <c r="G123" s="252" t="s">
        <v>808</v>
      </c>
      <c r="H123" s="90"/>
    </row>
    <row r="124" spans="1:8" x14ac:dyDescent="0.35">
      <c r="A124" s="49" t="s">
        <v>643</v>
      </c>
      <c r="B124" s="255" t="s">
        <v>931</v>
      </c>
      <c r="C124" s="51" t="s">
        <v>211</v>
      </c>
      <c r="D124" s="56">
        <v>1</v>
      </c>
      <c r="E124" s="65"/>
      <c r="F124" s="282">
        <f t="shared" si="1"/>
        <v>0</v>
      </c>
      <c r="G124" s="252" t="s">
        <v>805</v>
      </c>
    </row>
    <row r="125" spans="1:8" x14ac:dyDescent="0.35">
      <c r="A125" s="49" t="s">
        <v>644</v>
      </c>
      <c r="B125" s="255" t="s">
        <v>846</v>
      </c>
      <c r="C125" s="51" t="s">
        <v>27</v>
      </c>
      <c r="D125" s="56">
        <v>0.4</v>
      </c>
      <c r="E125" s="65"/>
      <c r="F125" s="282">
        <f t="shared" si="1"/>
        <v>0</v>
      </c>
      <c r="G125" s="252" t="s">
        <v>808</v>
      </c>
      <c r="H125" s="90"/>
    </row>
    <row r="126" spans="1:8" x14ac:dyDescent="0.35">
      <c r="A126" s="49" t="s">
        <v>275</v>
      </c>
      <c r="B126" s="255" t="s">
        <v>932</v>
      </c>
      <c r="C126" s="51" t="s">
        <v>27</v>
      </c>
      <c r="D126" s="275">
        <v>20</v>
      </c>
      <c r="E126" s="65"/>
      <c r="F126" s="282">
        <f t="shared" si="1"/>
        <v>0</v>
      </c>
      <c r="G126" s="252" t="s">
        <v>805</v>
      </c>
    </row>
    <row r="127" spans="1:8" x14ac:dyDescent="0.35">
      <c r="A127" s="49" t="s">
        <v>276</v>
      </c>
      <c r="B127" s="255" t="s">
        <v>933</v>
      </c>
      <c r="C127" s="51" t="s">
        <v>27</v>
      </c>
      <c r="D127" s="275">
        <v>20</v>
      </c>
      <c r="E127" s="65"/>
      <c r="F127" s="282">
        <f t="shared" si="1"/>
        <v>0</v>
      </c>
      <c r="G127" s="252" t="s">
        <v>805</v>
      </c>
      <c r="H127" s="90"/>
    </row>
    <row r="128" spans="1:8" x14ac:dyDescent="0.35">
      <c r="A128" s="49" t="s">
        <v>277</v>
      </c>
      <c r="B128" s="255" t="s">
        <v>934</v>
      </c>
      <c r="C128" s="51" t="s">
        <v>78</v>
      </c>
      <c r="D128" s="56">
        <v>1</v>
      </c>
      <c r="E128" s="65"/>
      <c r="F128" s="282">
        <f t="shared" si="1"/>
        <v>0</v>
      </c>
      <c r="G128" s="252" t="s">
        <v>805</v>
      </c>
    </row>
    <row r="129" spans="1:8" x14ac:dyDescent="0.35">
      <c r="A129" s="49" t="s">
        <v>647</v>
      </c>
      <c r="B129" s="255" t="s">
        <v>935</v>
      </c>
      <c r="C129" s="51" t="s">
        <v>78</v>
      </c>
      <c r="D129" s="56">
        <v>1</v>
      </c>
      <c r="E129" s="65"/>
      <c r="F129" s="282">
        <f t="shared" si="1"/>
        <v>0</v>
      </c>
      <c r="G129" s="252" t="s">
        <v>808</v>
      </c>
      <c r="H129" s="90"/>
    </row>
    <row r="130" spans="1:8" ht="16.5" thickBot="1" x14ac:dyDescent="0.4">
      <c r="A130" s="49" t="s">
        <v>308</v>
      </c>
      <c r="B130" s="255" t="s">
        <v>936</v>
      </c>
      <c r="C130" s="51" t="s">
        <v>23</v>
      </c>
      <c r="D130" s="277">
        <v>3.2000000000000008E-2</v>
      </c>
      <c r="E130" s="65"/>
      <c r="F130" s="282">
        <f t="shared" si="1"/>
        <v>0</v>
      </c>
      <c r="G130" s="252" t="s">
        <v>805</v>
      </c>
    </row>
    <row r="131" spans="1:8" ht="16.5" thickBot="1" x14ac:dyDescent="0.4">
      <c r="A131" s="215"/>
      <c r="B131" s="260" t="s">
        <v>30</v>
      </c>
      <c r="C131" s="218"/>
      <c r="D131" s="270"/>
      <c r="E131" s="270"/>
      <c r="F131" s="221">
        <f>SUM(F7:F130)</f>
        <v>0</v>
      </c>
    </row>
    <row r="132" spans="1:8" ht="16.5" thickBot="1" x14ac:dyDescent="0.4">
      <c r="A132" s="231"/>
      <c r="B132" s="261" t="s">
        <v>806</v>
      </c>
      <c r="C132" s="226"/>
      <c r="D132" s="271"/>
      <c r="E132" s="271"/>
      <c r="F132" s="272">
        <f>F131*C132</f>
        <v>0</v>
      </c>
    </row>
    <row r="133" spans="1:8" ht="16.5" thickBot="1" x14ac:dyDescent="0.4">
      <c r="A133" s="224"/>
      <c r="B133" s="262" t="s">
        <v>32</v>
      </c>
      <c r="C133" s="227"/>
      <c r="D133" s="273"/>
      <c r="E133" s="273"/>
      <c r="F133" s="221">
        <f>SUM(F131:F132)</f>
        <v>0</v>
      </c>
    </row>
    <row r="134" spans="1:8" ht="16.5" thickBot="1" x14ac:dyDescent="0.4">
      <c r="A134" s="231"/>
      <c r="B134" s="261" t="s">
        <v>34</v>
      </c>
      <c r="C134" s="226"/>
      <c r="D134" s="271"/>
      <c r="E134" s="271"/>
      <c r="F134" s="272">
        <f>F133*C134</f>
        <v>0</v>
      </c>
    </row>
    <row r="135" spans="1:8" ht="16.5" thickBot="1" x14ac:dyDescent="0.4">
      <c r="A135" s="224"/>
      <c r="B135" s="262" t="s">
        <v>32</v>
      </c>
      <c r="C135" s="227"/>
      <c r="D135" s="273"/>
      <c r="E135" s="273"/>
      <c r="F135" s="221">
        <f>SUM(F133:F134)</f>
        <v>0</v>
      </c>
    </row>
    <row r="136" spans="1:8" ht="16.5" thickBot="1" x14ac:dyDescent="0.4">
      <c r="A136" s="224"/>
      <c r="B136" s="263" t="s">
        <v>807</v>
      </c>
      <c r="C136" s="251"/>
      <c r="D136" s="273"/>
      <c r="E136" s="273"/>
      <c r="F136" s="274">
        <f>F135*C136</f>
        <v>0</v>
      </c>
    </row>
    <row r="137" spans="1:8" ht="16.5" thickBot="1" x14ac:dyDescent="0.4">
      <c r="A137" s="231"/>
      <c r="B137" s="264" t="s">
        <v>32</v>
      </c>
      <c r="C137" s="234"/>
      <c r="D137" s="271"/>
      <c r="E137" s="271"/>
      <c r="F137" s="271">
        <f>SUM(F135:F136)</f>
        <v>0</v>
      </c>
    </row>
    <row r="138" spans="1:8" ht="15" customHeight="1" x14ac:dyDescent="0.35"/>
    <row r="139" spans="1:8" ht="5.25" customHeight="1" x14ac:dyDescent="0.35"/>
  </sheetData>
  <autoFilter ref="A6:G137"/>
  <mergeCells count="6">
    <mergeCell ref="F4:F5"/>
    <mergeCell ref="A4:A5"/>
    <mergeCell ref="B4:B5"/>
    <mergeCell ref="C4:C5"/>
    <mergeCell ref="D4:D5"/>
    <mergeCell ref="E4:E5"/>
  </mergeCells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2021-07-19T11:46:07Z</dcterms:modified>
</cp:coreProperties>
</file>